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ickner.ASBSD\Desktop\"/>
    </mc:Choice>
  </mc:AlternateContent>
  <xr:revisionPtr revIDLastSave="0" documentId="13_ncr:1_{CC59734C-ACD1-416E-84DB-92589B07569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Sheet1!$A$4:$GT$155</definedName>
    <definedName name="_xlnm.Print_Titles" localSheetId="0">Sheet1!$1:$4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T132" i="1" l="1"/>
  <c r="CP108" i="1" l="1"/>
  <c r="CS47" i="1" l="1"/>
  <c r="CU146" i="1" l="1"/>
  <c r="CU77" i="1"/>
  <c r="CU80" i="1"/>
  <c r="CU151" i="1"/>
  <c r="CU14" i="1"/>
  <c r="CU11" i="1"/>
  <c r="CU18" i="1"/>
  <c r="CU120" i="1"/>
  <c r="CU23" i="1"/>
  <c r="CU49" i="1"/>
  <c r="CU123" i="1"/>
  <c r="CU39" i="1"/>
  <c r="CU5" i="1"/>
  <c r="CU57" i="1"/>
  <c r="CU139" i="1"/>
  <c r="CU63" i="1"/>
  <c r="CU29" i="1"/>
  <c r="CU83" i="1"/>
  <c r="CU13" i="1"/>
  <c r="CU105" i="1"/>
  <c r="CU70" i="1"/>
  <c r="CU8" i="1"/>
  <c r="CU137" i="1"/>
  <c r="CU114" i="1"/>
  <c r="CU31" i="1"/>
  <c r="CU148" i="1"/>
  <c r="CU135" i="1"/>
  <c r="CU79" i="1"/>
  <c r="CU56" i="1"/>
  <c r="CU69" i="1"/>
  <c r="CU140" i="1"/>
  <c r="CU142" i="1"/>
  <c r="CU94" i="1"/>
  <c r="CU95" i="1"/>
  <c r="CU125" i="1"/>
  <c r="CU35" i="1"/>
  <c r="CU47" i="1"/>
  <c r="CU51" i="1"/>
  <c r="CU100" i="1"/>
  <c r="CU103" i="1"/>
  <c r="CU141" i="1"/>
  <c r="CU143" i="1"/>
  <c r="CU40" i="1"/>
  <c r="CU44" i="1"/>
  <c r="CU131" i="1"/>
  <c r="CU10" i="1"/>
  <c r="CU34" i="1"/>
  <c r="CU19" i="1"/>
  <c r="CU46" i="1"/>
  <c r="CU78" i="1"/>
  <c r="CU45" i="1"/>
  <c r="CU74" i="1"/>
  <c r="CU107" i="1"/>
  <c r="CU54" i="1"/>
  <c r="CU16" i="1"/>
  <c r="CU98" i="1"/>
  <c r="CU24" i="1"/>
  <c r="CU62" i="1"/>
  <c r="CU126" i="1"/>
  <c r="CU64" i="1"/>
  <c r="CU27" i="1"/>
  <c r="CU50" i="1"/>
  <c r="CU65" i="1"/>
  <c r="CU99" i="1"/>
  <c r="CU66" i="1"/>
  <c r="CU21" i="1"/>
  <c r="CU67" i="1"/>
  <c r="CU112" i="1"/>
  <c r="CU58" i="1"/>
  <c r="CU97" i="1"/>
  <c r="CU111" i="1"/>
  <c r="CU133" i="1"/>
  <c r="CU71" i="1"/>
  <c r="CU82" i="1"/>
  <c r="CU144" i="1"/>
  <c r="CU81" i="1"/>
  <c r="CU9" i="1"/>
  <c r="CU37" i="1"/>
  <c r="CU84" i="1"/>
  <c r="CU30" i="1"/>
  <c r="CU91" i="1"/>
  <c r="CU118" i="1"/>
  <c r="CU109" i="1"/>
  <c r="CU86" i="1"/>
  <c r="CU127" i="1"/>
  <c r="CU26" i="1"/>
  <c r="CU68" i="1"/>
  <c r="CU88" i="1"/>
  <c r="CU130" i="1"/>
  <c r="CU90" i="1"/>
  <c r="CU25" i="1"/>
  <c r="CU102" i="1"/>
  <c r="CU93" i="1"/>
  <c r="CU52" i="1"/>
  <c r="CU89" i="1"/>
  <c r="CU22" i="1"/>
  <c r="CU85" i="1"/>
  <c r="CU96" i="1"/>
  <c r="CU53" i="1"/>
  <c r="CU147" i="1"/>
  <c r="CU76" i="1"/>
  <c r="CU12" i="1"/>
  <c r="CU20" i="1"/>
  <c r="CU38" i="1"/>
  <c r="CU59" i="1"/>
  <c r="CU122" i="1"/>
  <c r="CU134" i="1"/>
  <c r="CU145" i="1"/>
  <c r="CU55" i="1"/>
  <c r="CU32" i="1"/>
  <c r="CU42" i="1"/>
  <c r="CU72" i="1"/>
  <c r="CU104" i="1"/>
  <c r="CU115" i="1"/>
  <c r="CU138" i="1"/>
  <c r="CU17" i="1"/>
  <c r="CU87" i="1"/>
  <c r="CU61" i="1"/>
  <c r="CU75" i="1"/>
  <c r="CU124" i="1"/>
  <c r="CU117" i="1"/>
  <c r="CU129" i="1"/>
  <c r="CU149" i="1"/>
  <c r="CU152" i="1"/>
  <c r="CU119" i="1"/>
  <c r="CU41" i="1"/>
  <c r="CU116" i="1"/>
  <c r="CU73" i="1"/>
  <c r="CU106" i="1"/>
  <c r="CU128" i="1"/>
  <c r="CU6" i="1"/>
  <c r="CU150" i="1"/>
  <c r="CU33" i="1"/>
  <c r="CU28" i="1"/>
  <c r="CU92" i="1"/>
  <c r="CU110" i="1"/>
  <c r="CU136" i="1"/>
  <c r="CU7" i="1"/>
  <c r="CU15" i="1"/>
  <c r="CU48" i="1"/>
  <c r="CU36" i="1"/>
  <c r="CU121" i="1"/>
  <c r="CU101" i="1"/>
  <c r="CU60" i="1"/>
  <c r="CU153" i="1"/>
  <c r="CU43" i="1"/>
  <c r="CU108" i="1"/>
  <c r="CU132" i="1"/>
  <c r="CS16" i="1" l="1"/>
  <c r="CS146" i="1" l="1"/>
  <c r="CS77" i="1"/>
  <c r="CS14" i="1"/>
  <c r="CS11" i="1"/>
  <c r="CS23" i="1"/>
  <c r="CS49" i="1"/>
  <c r="CS5" i="1"/>
  <c r="CS57" i="1"/>
  <c r="CS29" i="1"/>
  <c r="CS83" i="1"/>
  <c r="CS70" i="1"/>
  <c r="CS8" i="1"/>
  <c r="CS31" i="1"/>
  <c r="CS148" i="1"/>
  <c r="CS56" i="1"/>
  <c r="CS69" i="1"/>
  <c r="CS94" i="1"/>
  <c r="CS95" i="1"/>
  <c r="CS51" i="1"/>
  <c r="CS141" i="1"/>
  <c r="CS143" i="1"/>
  <c r="CS131" i="1"/>
  <c r="CS10" i="1"/>
  <c r="CS46" i="1"/>
  <c r="CS78" i="1"/>
  <c r="CS107" i="1"/>
  <c r="CS54" i="1"/>
  <c r="CS98" i="1"/>
  <c r="CS24" i="1"/>
  <c r="CS64" i="1"/>
  <c r="CS27" i="1"/>
  <c r="CS99" i="1"/>
  <c r="CS66" i="1"/>
  <c r="CS112" i="1"/>
  <c r="CS58" i="1"/>
  <c r="CS133" i="1"/>
  <c r="CS71" i="1"/>
  <c r="CS81" i="1"/>
  <c r="CS9" i="1"/>
  <c r="CS30" i="1"/>
  <c r="CS91" i="1"/>
  <c r="CS86" i="1"/>
  <c r="CS127" i="1"/>
  <c r="CS88" i="1"/>
  <c r="CS130" i="1"/>
  <c r="CS102" i="1"/>
  <c r="CS93" i="1"/>
  <c r="CS22" i="1"/>
  <c r="CS85" i="1"/>
  <c r="CS147" i="1"/>
  <c r="CS76" i="1"/>
  <c r="CS38" i="1"/>
  <c r="CS59" i="1"/>
  <c r="CS145" i="1"/>
  <c r="CS55" i="1"/>
  <c r="CS72" i="1"/>
  <c r="CS104" i="1"/>
  <c r="CS17" i="1"/>
  <c r="CS87" i="1"/>
  <c r="CS124" i="1"/>
  <c r="CS117" i="1"/>
  <c r="CS152" i="1"/>
  <c r="CS119" i="1"/>
  <c r="CS73" i="1"/>
  <c r="CS106" i="1"/>
  <c r="CS150" i="1"/>
  <c r="CS33" i="1"/>
  <c r="CS110" i="1"/>
  <c r="CS136" i="1"/>
  <c r="CS48" i="1"/>
  <c r="CS36" i="1"/>
  <c r="CS60" i="1"/>
  <c r="CS153" i="1"/>
  <c r="CS132" i="1"/>
  <c r="CS113" i="1"/>
  <c r="CS80" i="1"/>
  <c r="CS151" i="1"/>
  <c r="CS18" i="1"/>
  <c r="CS120" i="1"/>
  <c r="CS123" i="1"/>
  <c r="CS39" i="1"/>
  <c r="CS139" i="1"/>
  <c r="CS63" i="1"/>
  <c r="CS13" i="1"/>
  <c r="CS105" i="1"/>
  <c r="CS137" i="1"/>
  <c r="CS114" i="1"/>
  <c r="CS135" i="1"/>
  <c r="CS79" i="1"/>
  <c r="CS140" i="1"/>
  <c r="CS142" i="1"/>
  <c r="CS125" i="1"/>
  <c r="CS35" i="1"/>
  <c r="CS100" i="1"/>
  <c r="CS103" i="1"/>
  <c r="CS40" i="1"/>
  <c r="CS44" i="1"/>
  <c r="CS34" i="1"/>
  <c r="CS19" i="1"/>
  <c r="CS45" i="1"/>
  <c r="CS74" i="1"/>
  <c r="CS62" i="1"/>
  <c r="CS126" i="1"/>
  <c r="CS50" i="1"/>
  <c r="CS65" i="1"/>
  <c r="CS21" i="1"/>
  <c r="CS67" i="1"/>
  <c r="CS97" i="1"/>
  <c r="CS111" i="1"/>
  <c r="CS82" i="1"/>
  <c r="CS144" i="1"/>
  <c r="CS37" i="1"/>
  <c r="CS84" i="1"/>
  <c r="CS118" i="1"/>
  <c r="CS109" i="1"/>
  <c r="CS26" i="1"/>
  <c r="CS68" i="1"/>
  <c r="CS90" i="1"/>
  <c r="CS25" i="1"/>
  <c r="CS52" i="1"/>
  <c r="CS89" i="1"/>
  <c r="CS96" i="1"/>
  <c r="CS53" i="1"/>
  <c r="CS12" i="1"/>
  <c r="CS20" i="1"/>
  <c r="CS122" i="1"/>
  <c r="CS134" i="1"/>
  <c r="CS32" i="1"/>
  <c r="CS42" i="1"/>
  <c r="CS115" i="1"/>
  <c r="CS138" i="1"/>
  <c r="CS61" i="1"/>
  <c r="CS75" i="1"/>
  <c r="CS129" i="1"/>
  <c r="CS149" i="1"/>
  <c r="CS41" i="1"/>
  <c r="CS116" i="1"/>
  <c r="CS128" i="1"/>
  <c r="CS6" i="1"/>
  <c r="CS28" i="1"/>
  <c r="CS92" i="1"/>
  <c r="CS7" i="1"/>
  <c r="CS15" i="1"/>
  <c r="CS121" i="1"/>
  <c r="CS101" i="1"/>
  <c r="CS43" i="1"/>
  <c r="CS108" i="1"/>
  <c r="CT136" i="1" l="1"/>
  <c r="CT108" i="1" l="1"/>
  <c r="CT43" i="1"/>
  <c r="CT153" i="1"/>
  <c r="CT60" i="1"/>
  <c r="CT101" i="1"/>
  <c r="CT121" i="1"/>
  <c r="CT36" i="1"/>
  <c r="CT48" i="1"/>
  <c r="CT15" i="1"/>
  <c r="CT7" i="1"/>
  <c r="CT110" i="1"/>
  <c r="CT92" i="1"/>
  <c r="CT28" i="1"/>
  <c r="CT33" i="1"/>
  <c r="CT150" i="1"/>
  <c r="CT6" i="1"/>
  <c r="CT128" i="1"/>
  <c r="CT106" i="1"/>
  <c r="CT73" i="1"/>
  <c r="CT116" i="1"/>
  <c r="CT41" i="1"/>
  <c r="CT119" i="1"/>
  <c r="CT152" i="1"/>
  <c r="CT149" i="1"/>
  <c r="CT129" i="1"/>
  <c r="CT117" i="1"/>
  <c r="CT124" i="1"/>
  <c r="CT75" i="1"/>
  <c r="CT61" i="1"/>
  <c r="CT87" i="1"/>
  <c r="CT17" i="1"/>
  <c r="CT138" i="1"/>
  <c r="CT115" i="1"/>
  <c r="CT104" i="1"/>
  <c r="CT72" i="1"/>
  <c r="CT42" i="1"/>
  <c r="CT32" i="1"/>
  <c r="CT55" i="1"/>
  <c r="CT145" i="1"/>
  <c r="CT134" i="1"/>
  <c r="CT122" i="1"/>
  <c r="CT59" i="1"/>
  <c r="CT38" i="1"/>
  <c r="CT20" i="1"/>
  <c r="CT12" i="1"/>
  <c r="CT76" i="1"/>
  <c r="CT147" i="1"/>
  <c r="CT53" i="1"/>
  <c r="CT96" i="1"/>
  <c r="CT85" i="1"/>
  <c r="CT22" i="1"/>
  <c r="CT89" i="1"/>
  <c r="CT52" i="1"/>
  <c r="CT93" i="1"/>
  <c r="CT102" i="1"/>
  <c r="CT25" i="1"/>
  <c r="CT90" i="1"/>
  <c r="CT130" i="1"/>
  <c r="CT88" i="1"/>
  <c r="CT68" i="1"/>
  <c r="CT26" i="1"/>
  <c r="CT127" i="1"/>
  <c r="CT86" i="1"/>
  <c r="CT109" i="1"/>
  <c r="CT118" i="1"/>
  <c r="CT91" i="1"/>
  <c r="CT30" i="1"/>
  <c r="CT84" i="1"/>
  <c r="CT37" i="1"/>
  <c r="CT9" i="1"/>
  <c r="CT81" i="1"/>
  <c r="CT144" i="1"/>
  <c r="CT82" i="1"/>
  <c r="CT71" i="1"/>
  <c r="CT133" i="1"/>
  <c r="CT111" i="1"/>
  <c r="CT97" i="1"/>
  <c r="CT58" i="1"/>
  <c r="CT112" i="1"/>
  <c r="CT67" i="1"/>
  <c r="CT21" i="1"/>
  <c r="CT66" i="1"/>
  <c r="CT99" i="1"/>
  <c r="CT65" i="1"/>
  <c r="CT50" i="1"/>
  <c r="CT27" i="1"/>
  <c r="CT64" i="1"/>
  <c r="CT126" i="1"/>
  <c r="CT62" i="1"/>
  <c r="CT24" i="1"/>
  <c r="CT98" i="1"/>
  <c r="CT16" i="1"/>
  <c r="CT54" i="1"/>
  <c r="CT107" i="1"/>
  <c r="CT74" i="1"/>
  <c r="CT45" i="1"/>
  <c r="CT78" i="1"/>
  <c r="CT46" i="1"/>
  <c r="CT19" i="1"/>
  <c r="CT34" i="1"/>
  <c r="CT10" i="1"/>
  <c r="CT131" i="1"/>
  <c r="CT44" i="1"/>
  <c r="CT40" i="1"/>
  <c r="CT143" i="1"/>
  <c r="CT141" i="1"/>
  <c r="CT103" i="1"/>
  <c r="CT100" i="1"/>
  <c r="CT51" i="1"/>
  <c r="CT47" i="1"/>
  <c r="CT35" i="1"/>
  <c r="CT125" i="1"/>
  <c r="CT95" i="1"/>
  <c r="CT94" i="1"/>
  <c r="CT142" i="1"/>
  <c r="CT140" i="1"/>
  <c r="CT69" i="1"/>
  <c r="CT56" i="1"/>
  <c r="CT79" i="1"/>
  <c r="CT135" i="1"/>
  <c r="CT148" i="1"/>
  <c r="CT31" i="1"/>
  <c r="CT114" i="1"/>
  <c r="CT137" i="1"/>
  <c r="CT8" i="1"/>
  <c r="CT70" i="1"/>
  <c r="CT105" i="1"/>
  <c r="CT13" i="1"/>
  <c r="CT83" i="1"/>
  <c r="CT29" i="1"/>
  <c r="CT63" i="1"/>
  <c r="CT139" i="1"/>
  <c r="CT57" i="1"/>
  <c r="CT5" i="1"/>
  <c r="CT39" i="1"/>
  <c r="CT123" i="1"/>
  <c r="CT49" i="1"/>
  <c r="CT23" i="1"/>
  <c r="CT120" i="1"/>
  <c r="CT18" i="1"/>
  <c r="CT11" i="1"/>
  <c r="CT14" i="1"/>
  <c r="CT151" i="1"/>
  <c r="CT80" i="1"/>
  <c r="CT77" i="1"/>
  <c r="CT146" i="1"/>
  <c r="CU113" i="1"/>
  <c r="CT113" i="1"/>
</calcChain>
</file>

<file path=xl/sharedStrings.xml><?xml version="1.0" encoding="utf-8"?>
<sst xmlns="http://schemas.openxmlformats.org/spreadsheetml/2006/main" count="723" uniqueCount="568">
  <si>
    <t>Plankinton School District 01-1</t>
  </si>
  <si>
    <t>Aurora</t>
  </si>
  <si>
    <t>White Lake School District 01-3</t>
  </si>
  <si>
    <t>Huron School District 02-2</t>
  </si>
  <si>
    <t>Beadle</t>
  </si>
  <si>
    <t>Iroquois School District 02-3</t>
  </si>
  <si>
    <t>Wolsey-Wessington Sch District 02-6</t>
  </si>
  <si>
    <t>Bennett County School District 03-1</t>
  </si>
  <si>
    <t>Bennett</t>
  </si>
  <si>
    <t>Avon School District 04-1</t>
  </si>
  <si>
    <t>Bon Homme</t>
  </si>
  <si>
    <t>Bon Homme School District 04-2</t>
  </si>
  <si>
    <t>Scotland School District 04-3</t>
  </si>
  <si>
    <t>Brookings School District 05-1</t>
  </si>
  <si>
    <t>Brookings</t>
  </si>
  <si>
    <t>Elkton School District 05-3</t>
  </si>
  <si>
    <t>Sioux Valley School District 05-5</t>
  </si>
  <si>
    <t>Deubrook Area School District 05-6</t>
  </si>
  <si>
    <t>Aberdeen School District 06-1</t>
  </si>
  <si>
    <t>Brown</t>
  </si>
  <si>
    <t>Frederick Area School District 06-2</t>
  </si>
  <si>
    <t>Warner School District 06-5</t>
  </si>
  <si>
    <t>Groton Area School District 06-6</t>
  </si>
  <si>
    <t>Chamberlain School District 07-1</t>
  </si>
  <si>
    <t>Brule</t>
  </si>
  <si>
    <t>Kimball School District 07-2</t>
  </si>
  <si>
    <t>Belle Fourche School District 09-1</t>
  </si>
  <si>
    <t>Butte</t>
  </si>
  <si>
    <t>Newell School District 09-2</t>
  </si>
  <si>
    <t>Herreid School District 10-1</t>
  </si>
  <si>
    <t>Campbell</t>
  </si>
  <si>
    <t>Andes Central School District 11-1</t>
  </si>
  <si>
    <t>Charles Mix</t>
  </si>
  <si>
    <t>Wagner Community School District 11-4</t>
  </si>
  <si>
    <t>Platte-Geddes School District 11-5</t>
  </si>
  <si>
    <t>Clark School District 12-2</t>
  </si>
  <si>
    <t>Clark</t>
  </si>
  <si>
    <t>Willow Lake School District 12-3</t>
  </si>
  <si>
    <t>Vermillion School District 13-1</t>
  </si>
  <si>
    <t>Clay</t>
  </si>
  <si>
    <t>Irene-Wakonda School District 13-3</t>
  </si>
  <si>
    <t>Florence School District 14-1</t>
  </si>
  <si>
    <t>Codington</t>
  </si>
  <si>
    <t>Henry School District 14-2</t>
  </si>
  <si>
    <t>Watertown School District 14-4</t>
  </si>
  <si>
    <t>Waverly School District 14-5</t>
  </si>
  <si>
    <t>McIntosh School District 15-1</t>
  </si>
  <si>
    <t>Corson</t>
  </si>
  <si>
    <t>McLaughlin School District 15-2</t>
  </si>
  <si>
    <t>Smee School District 15-3</t>
  </si>
  <si>
    <t>Custer School District 16-1</t>
  </si>
  <si>
    <t>Custer</t>
  </si>
  <si>
    <t>Elk Mountain School District 16-2</t>
  </si>
  <si>
    <t>Ethan School District 17-1</t>
  </si>
  <si>
    <t>Davison</t>
  </si>
  <si>
    <t>Mitchell School District 17-2</t>
  </si>
  <si>
    <t>Mount Vernon School District 17-3</t>
  </si>
  <si>
    <t>Waubay School District 18-3</t>
  </si>
  <si>
    <t>Day</t>
  </si>
  <si>
    <t>Webster Area School District 18-5</t>
  </si>
  <si>
    <t>Deuel School District 19-4</t>
  </si>
  <si>
    <t>Deuel</t>
  </si>
  <si>
    <t>Eagle Butte School District 20-1</t>
  </si>
  <si>
    <t>Dewey</t>
  </si>
  <si>
    <t>Timber Lake School District 20-3</t>
  </si>
  <si>
    <t>Armour School District 21-1</t>
  </si>
  <si>
    <t>Douglas</t>
  </si>
  <si>
    <t>Bowdle School District 22-1</t>
  </si>
  <si>
    <t>Edmunds</t>
  </si>
  <si>
    <t>Edmunds Central School District 22-5</t>
  </si>
  <si>
    <t>Ipswich Public School District 22-6</t>
  </si>
  <si>
    <t>Edgemont School District 23-1</t>
  </si>
  <si>
    <t>Fall River</t>
  </si>
  <si>
    <t>Hot Springs School District 23-2</t>
  </si>
  <si>
    <t>Oelrichs School District 23-3</t>
  </si>
  <si>
    <t>Faulkton Area Schools District 24-4</t>
  </si>
  <si>
    <t>Faulk</t>
  </si>
  <si>
    <t>Big Stone City School District 25-1</t>
  </si>
  <si>
    <t>Grant</t>
  </si>
  <si>
    <t>Milbank School District 25-4</t>
  </si>
  <si>
    <t>Burke School District 26-2</t>
  </si>
  <si>
    <t>Gregory</t>
  </si>
  <si>
    <t>Gregory School District 26-4</t>
  </si>
  <si>
    <t>South Central School District 26-5</t>
  </si>
  <si>
    <t>Haakon School District 27-1</t>
  </si>
  <si>
    <t>Haakon</t>
  </si>
  <si>
    <t>Castlewood School District 28-1</t>
  </si>
  <si>
    <t>Hamlin</t>
  </si>
  <si>
    <t>Estelline School District 28-2</t>
  </si>
  <si>
    <t>Hamlin School District 28-3</t>
  </si>
  <si>
    <t>Miller School District 29-4</t>
  </si>
  <si>
    <t>Hand</t>
  </si>
  <si>
    <t>Hanson School District 30-1</t>
  </si>
  <si>
    <t>Hanson</t>
  </si>
  <si>
    <t>Bridgewater-Emery School District 30-3</t>
  </si>
  <si>
    <t>Harding County School District 31-1</t>
  </si>
  <si>
    <t>Harding</t>
  </si>
  <si>
    <t>Pierre School District 32-2</t>
  </si>
  <si>
    <t>Hughes</t>
  </si>
  <si>
    <t>Freeman School District 33-1</t>
  </si>
  <si>
    <t>Hutchinson</t>
  </si>
  <si>
    <t>Menno School District 33-2</t>
  </si>
  <si>
    <t>Parkston School District 33-3</t>
  </si>
  <si>
    <t>Tripp-Delmont School District 33-5</t>
  </si>
  <si>
    <t>Highmore-Harrold School District 34-2</t>
  </si>
  <si>
    <t>Hyde</t>
  </si>
  <si>
    <t>Kadoka Area School District 35-2</t>
  </si>
  <si>
    <t>Jackson</t>
  </si>
  <si>
    <t>Wessington Springs School District 36-2</t>
  </si>
  <si>
    <t>Jerauld</t>
  </si>
  <si>
    <t>Jones County School District 37-3</t>
  </si>
  <si>
    <t>Jones</t>
  </si>
  <si>
    <t>Arlington School District 38-1</t>
  </si>
  <si>
    <t>Kingsbury</t>
  </si>
  <si>
    <t>De Smet School District 38-2</t>
  </si>
  <si>
    <t>Lake Preston School District 38-3</t>
  </si>
  <si>
    <t>Chester Area School District 39-1</t>
  </si>
  <si>
    <t>Lake</t>
  </si>
  <si>
    <t>Madison Central School District 39-2</t>
  </si>
  <si>
    <t>Rutland School District 39-4</t>
  </si>
  <si>
    <t>Oldham-Ramona School District 39-5</t>
  </si>
  <si>
    <t>Lead-Deadwood School District 40-1</t>
  </si>
  <si>
    <t>Lawrence</t>
  </si>
  <si>
    <t>Spearfish School District 40-2</t>
  </si>
  <si>
    <t>Canton School District 41-1</t>
  </si>
  <si>
    <t>Lincoln</t>
  </si>
  <si>
    <t>Harrisburg School District 41-2</t>
  </si>
  <si>
    <t>Lennox School District 41-4</t>
  </si>
  <si>
    <t>Tea Area School District 41-5</t>
  </si>
  <si>
    <t>Lyman School District 42-1</t>
  </si>
  <si>
    <t>Lyman</t>
  </si>
  <si>
    <t>Canistota School District 43-1</t>
  </si>
  <si>
    <t>Mc Cook</t>
  </si>
  <si>
    <t>Montrose School District 43-2</t>
  </si>
  <si>
    <t>McCook Central School District 43-7</t>
  </si>
  <si>
    <t>Eureka School District 44-1</t>
  </si>
  <si>
    <t>Mc Pherson</t>
  </si>
  <si>
    <t>Leola School District 44-2</t>
  </si>
  <si>
    <t>Britton-Hecla School District 45-4</t>
  </si>
  <si>
    <t>Marshall</t>
  </si>
  <si>
    <t>Langford Area School District 45-5</t>
  </si>
  <si>
    <t>Meade School District 46-1</t>
  </si>
  <si>
    <t>Meade</t>
  </si>
  <si>
    <t>Faith School District 46-2</t>
  </si>
  <si>
    <t>White River School District 47-1</t>
  </si>
  <si>
    <t>Mellette</t>
  </si>
  <si>
    <t>Howard School District 48-3</t>
  </si>
  <si>
    <t>Miner</t>
  </si>
  <si>
    <t>Baltic School District 49-1</t>
  </si>
  <si>
    <t>Minnehaha</t>
  </si>
  <si>
    <t>Brandon Valley School District 49-2</t>
  </si>
  <si>
    <t>Dell Rapids School District 49-3</t>
  </si>
  <si>
    <t>Garretson School District 49-4</t>
  </si>
  <si>
    <t>Sioux Falls School District 49-5</t>
  </si>
  <si>
    <t>Tri-Valley School District 49-6</t>
  </si>
  <si>
    <t>West Central School District 49-7</t>
  </si>
  <si>
    <t>Flandreau School District 50-3</t>
  </si>
  <si>
    <t>Moody</t>
  </si>
  <si>
    <t>Colman-Egan School District 50-5</t>
  </si>
  <si>
    <t>Douglas School District 51-1</t>
  </si>
  <si>
    <t>Pennington</t>
  </si>
  <si>
    <t>Hill City School District 51-2</t>
  </si>
  <si>
    <t>New Underwood School District 51-3</t>
  </si>
  <si>
    <t>Rapid City Area School District 51-4</t>
  </si>
  <si>
    <t>Wall School District 51-5</t>
  </si>
  <si>
    <t>Bison School District 52-1</t>
  </si>
  <si>
    <t>Perkins</t>
  </si>
  <si>
    <t>Lemmon School District 52-4</t>
  </si>
  <si>
    <t>Gettysburg School District 53-1</t>
  </si>
  <si>
    <t>Potter</t>
  </si>
  <si>
    <t>Hoven School District 53-2</t>
  </si>
  <si>
    <t>Sisseton School District 54-2</t>
  </si>
  <si>
    <t>Roberts</t>
  </si>
  <si>
    <t>Rosholt School District 54-4</t>
  </si>
  <si>
    <t>Summit School District 54-6</t>
  </si>
  <si>
    <t>Wilmot School District 54-7</t>
  </si>
  <si>
    <t>Woonsocket School District 55-4</t>
  </si>
  <si>
    <t>Sanborn</t>
  </si>
  <si>
    <t>Sanborn Central School District 55-5</t>
  </si>
  <si>
    <t>Doland School District 56-2</t>
  </si>
  <si>
    <t>Spink</t>
  </si>
  <si>
    <t>Redfield School District 56-4</t>
  </si>
  <si>
    <t>Hitchcock-Tulare School District 56-6</t>
  </si>
  <si>
    <t>Northwestern Area School District 56-7</t>
  </si>
  <si>
    <t>Stanley County School District 57-1</t>
  </si>
  <si>
    <t>Stanley</t>
  </si>
  <si>
    <t>Agar-Blunt-Onida School District 58-3</t>
  </si>
  <si>
    <t>Sully</t>
  </si>
  <si>
    <t>Winner School District 59-2</t>
  </si>
  <si>
    <t>Tripp</t>
  </si>
  <si>
    <t>Colome Consolidated School District 59-3</t>
  </si>
  <si>
    <t>Centerville School District 60-1</t>
  </si>
  <si>
    <t>Turner</t>
  </si>
  <si>
    <t>Marion School District 60-3</t>
  </si>
  <si>
    <t>Parker School District 60-4</t>
  </si>
  <si>
    <t>Alcester-Hudson School District 61-1</t>
  </si>
  <si>
    <t>Union</t>
  </si>
  <si>
    <t>Beresford School District 61-2</t>
  </si>
  <si>
    <t>Elk Point-Jefferson School District 61-7</t>
  </si>
  <si>
    <t>Dakota Valley School District 61-8</t>
  </si>
  <si>
    <t>Selby Area School District 62-5</t>
  </si>
  <si>
    <t>Walworth</t>
  </si>
  <si>
    <t>Mobridge-Pollock School District 62-6</t>
  </si>
  <si>
    <t>Gayville-Volin School District 63-1</t>
  </si>
  <si>
    <t>Yankton</t>
  </si>
  <si>
    <t>Yankton School District 63-3</t>
  </si>
  <si>
    <t>Dupree School District 64-2</t>
  </si>
  <si>
    <t>Ziebach</t>
  </si>
  <si>
    <t>Todd County School District 66-1</t>
  </si>
  <si>
    <t>Todd</t>
  </si>
  <si>
    <t>Viborg-Hurley School District 60-6</t>
  </si>
  <si>
    <t>District No.</t>
  </si>
  <si>
    <t>Location Address</t>
  </si>
  <si>
    <t>Land Area in Square Miles</t>
  </si>
  <si>
    <t>Home County</t>
  </si>
  <si>
    <t>General Fund Local Revenue</t>
  </si>
  <si>
    <t>General Fund County Revenue</t>
  </si>
  <si>
    <t>General Fund State Revenue</t>
  </si>
  <si>
    <t>General Fund Federal Revenue</t>
  </si>
  <si>
    <t>Capital Outlay Fund Local Revenue</t>
  </si>
  <si>
    <t>Capital Outlay Fund County Revenue</t>
  </si>
  <si>
    <t>Capital Outlay Fund State Revenue</t>
  </si>
  <si>
    <t>Capital Outlay Fund Federal Revenue</t>
  </si>
  <si>
    <t>Special Education Fund Local Revenue</t>
  </si>
  <si>
    <t>Special Education Fund County Revenue</t>
  </si>
  <si>
    <t>Special Education Fund State Revenue</t>
  </si>
  <si>
    <t>Special Education Fund Federal Revenue</t>
  </si>
  <si>
    <t>General State Aid</t>
  </si>
  <si>
    <t>Sparsity Funding</t>
  </si>
  <si>
    <t>Special Education State Aid</t>
  </si>
  <si>
    <t>Special Education Extraordinary Cost Funds</t>
  </si>
  <si>
    <t>General Fund  K-12 Instructional Expenditures</t>
  </si>
  <si>
    <t>General Fund PK Instructional Expenditures</t>
  </si>
  <si>
    <t>General Fund Adult Instructional Expenditures</t>
  </si>
  <si>
    <t>Capital Outlay K-12 Instructional Expenditures</t>
  </si>
  <si>
    <t>Capital Outlay PK Instructional Expenditures</t>
  </si>
  <si>
    <t>Capital Outlay Adult Instructional Expenditures</t>
  </si>
  <si>
    <t>Spec Education Fund K-12 Instructional Expenditures</t>
  </si>
  <si>
    <t>Special Education PK Instructional Expenditures</t>
  </si>
  <si>
    <t>Special Education Adult Instructional Expenditures</t>
  </si>
  <si>
    <t>General Fund - Student/Staff Expenditures</t>
  </si>
  <si>
    <t>General Fund Administrative Expenditures</t>
  </si>
  <si>
    <t>General Fund Fiscal Expenditures</t>
  </si>
  <si>
    <t>General Fund Fac/Acq/Const Expenditures</t>
  </si>
  <si>
    <t>General Fund Operation &amp; Mtn Expenditures</t>
  </si>
  <si>
    <t>General Fund Student Transportation Expenditures</t>
  </si>
  <si>
    <t>General Fund Other Support Sv Expenditures</t>
  </si>
  <si>
    <t>General Fund Community Sv Expenditures</t>
  </si>
  <si>
    <t>General Fund Non-Programmed Charges Expenditures</t>
  </si>
  <si>
    <t>General Fund Debt Service Expenditures</t>
  </si>
  <si>
    <t>General Fund Co-Curricular Expenditures</t>
  </si>
  <si>
    <t>Capital OutlayFund - Student/Staff Expenditures</t>
  </si>
  <si>
    <t>Capital Outlay Fund Administrative Expenditures</t>
  </si>
  <si>
    <t>Capital Outlay Fund Fiscal Expenditures</t>
  </si>
  <si>
    <t>Capital Outlay Fund Fac/Acq/Const Expenditures</t>
  </si>
  <si>
    <t>Capital Outlay Fund Operation &amp; Mtn Expenditures</t>
  </si>
  <si>
    <t>Capital Outlay Fund Student Transportation Expenditures</t>
  </si>
  <si>
    <t>Capital Outlay Fund Other Support Sv Expenditures</t>
  </si>
  <si>
    <t>Capital Outlay Fund Community Sv Expenditures</t>
  </si>
  <si>
    <t>Capital Outlay Fund Non-Programmed Charges Expenditures</t>
  </si>
  <si>
    <t>Capital Outlay Fund Debt Service Expenditures</t>
  </si>
  <si>
    <t>Capital Outlay Fund Co-Curricular Expenditures</t>
  </si>
  <si>
    <t>Spec Education Fund - Student/Staff Expenditures</t>
  </si>
  <si>
    <t>Spec Education Fund Administrative Expenditures</t>
  </si>
  <si>
    <t>Spec Education Fund Fiscal Expenditures</t>
  </si>
  <si>
    <t>Spec Education Fund Fac/Acq/Const Expenditures</t>
  </si>
  <si>
    <t>Spec Education Fund Operation &amp; Mtn Expenditures</t>
  </si>
  <si>
    <t>Spec Education Fund Student Transportation Expenditures</t>
  </si>
  <si>
    <t>Spec Education Fund Other Support Sv Expenditures</t>
  </si>
  <si>
    <t>Spec Education Fund Community Sv Expenditures</t>
  </si>
  <si>
    <t>Spec Education Fund Non-Programmed Charges Expenditures</t>
  </si>
  <si>
    <t>Spec Education Fund Debt Service Expenditures</t>
  </si>
  <si>
    <t>Spec Education Fund Co-Curricular Expenditures</t>
  </si>
  <si>
    <t>Expenditure per ADM</t>
  </si>
  <si>
    <t>General Fund Ending Fund Balance</t>
  </si>
  <si>
    <t>Capital Outlay Fund Ending Fund Balance</t>
  </si>
  <si>
    <t>Special Education Fund Ending Fund Balance</t>
  </si>
  <si>
    <t>Impact Aid Fund Ending Fund Balance</t>
  </si>
  <si>
    <t>Impact Aid Fund Revenue</t>
  </si>
  <si>
    <t>Bond Redemption Fund Revenue</t>
  </si>
  <si>
    <t>Capital Project Fund Revenue</t>
  </si>
  <si>
    <t>Food Service Fund Revenues</t>
  </si>
  <si>
    <t>Other Enterprise Fund Revenue</t>
  </si>
  <si>
    <t>Bond Redemption Fund Expenditures</t>
  </si>
  <si>
    <t>Capital Project Fund Expenditures</t>
  </si>
  <si>
    <t>Food Service Expenditures</t>
  </si>
  <si>
    <t>Other Enterprise Fund Expenditures</t>
  </si>
  <si>
    <t>Opt Out</t>
  </si>
  <si>
    <t>Fall Count of Open Enrolled Students</t>
  </si>
  <si>
    <t>State Aid Fall Enrollment</t>
  </si>
  <si>
    <t>Free &amp; Reduced Lunch Eligibility Percentage</t>
  </si>
  <si>
    <t>Percent of Special Education Students</t>
  </si>
  <si>
    <t>Student to Staff Ratio</t>
  </si>
  <si>
    <t>Attendance Rate</t>
  </si>
  <si>
    <t>No. of Graduates</t>
  </si>
  <si>
    <t>Average Daily Attendance PK</t>
  </si>
  <si>
    <t>Average Daily Attendance Elementary</t>
  </si>
  <si>
    <t>Average Daily Attendance  Secondary</t>
  </si>
  <si>
    <t>Average Daily Membership PK</t>
  </si>
  <si>
    <t>Average Daily Membership Elementary</t>
  </si>
  <si>
    <t>Average Daily Membership Secondary</t>
  </si>
  <si>
    <t>Average Teacher Salary</t>
  </si>
  <si>
    <t>Teacher - Avg Yrs of Experience</t>
  </si>
  <si>
    <t>Teacher - % with Advanced Degree</t>
  </si>
  <si>
    <t>District Certified Instructional FTE</t>
  </si>
  <si>
    <t>District Non-Certified Instructional FTE</t>
  </si>
  <si>
    <t>ACT English Score</t>
  </si>
  <si>
    <t>ACT Math Score</t>
  </si>
  <si>
    <t>ACT Reading Score</t>
  </si>
  <si>
    <t>ACT Science Score</t>
  </si>
  <si>
    <t>ACT Composite Score</t>
  </si>
  <si>
    <t>No. of Students Taking the ACT</t>
  </si>
  <si>
    <t>All Funds K-12 Salary Expenditures</t>
  </si>
  <si>
    <t>All Funds Student &amp; Staff Sv Salary Expenditures</t>
  </si>
  <si>
    <t>All Funds Fac/Aq/Const Salary Expenditures</t>
  </si>
  <si>
    <t>All Funds Operation &amp; Mtn Salary Expenditures</t>
  </si>
  <si>
    <t>All Funds Transportation Salary Expenditures</t>
  </si>
  <si>
    <t>All Funds Other Support Sv. Salary Expenditures</t>
  </si>
  <si>
    <t>All Funds Community Service Salary Expenditures</t>
  </si>
  <si>
    <t>All Funds Non-programmed Charges Salary Expenditures</t>
  </si>
  <si>
    <t>All Funds Debt Sv Salary Expenditures</t>
  </si>
  <si>
    <t>All Funds Co-Curricular Salary Expenditures</t>
  </si>
  <si>
    <t>All Funds K-12 Benefits Expenditures</t>
  </si>
  <si>
    <t>All Funds Student &amp; Staff Sv Benefits Expenditures</t>
  </si>
  <si>
    <t>All Funds Fac/Aq/Const Benefits Expenditures</t>
  </si>
  <si>
    <t>All Funds Operation &amp; Mtn Benefits Expenditures</t>
  </si>
  <si>
    <t>All Funds Transportation Benefits Expenditures</t>
  </si>
  <si>
    <t>All Funds Other Support Sv. Benefits Expenditures</t>
  </si>
  <si>
    <t>All Funds Community Service Benefits Expenditures</t>
  </si>
  <si>
    <t>All Funds Non-programmed Charges Benefits Expenditures</t>
  </si>
  <si>
    <t>All Funds Debt Sv Benefits Expenditures</t>
  </si>
  <si>
    <t>All Funds Co-Curricular Benefits Expenditures</t>
  </si>
  <si>
    <t>All Funds K-12 Purchased Service Expenditures</t>
  </si>
  <si>
    <t>All Funds Student &amp; Staff Sv Purchased Service Expenditures</t>
  </si>
  <si>
    <t>All Funds - Admin Purchased Service Expenditures</t>
  </si>
  <si>
    <t>All Funds Fac/Aq/Const Purchased Service Expenditures</t>
  </si>
  <si>
    <t>All Funds Operation &amp; Mtn Purchased Service Expenditures</t>
  </si>
  <si>
    <t>All Funds Transportation Purchased Service Expenditures</t>
  </si>
  <si>
    <t>All Funds Other Support Sv. Purchased Service Expenditures</t>
  </si>
  <si>
    <t>All Funds Community Service Purchased Service Expenditures</t>
  </si>
  <si>
    <t>All Funds Non-programmed Charges Purchased Service Expenditures</t>
  </si>
  <si>
    <t>All Funds Debt Sv Purchased Service Expenditures</t>
  </si>
  <si>
    <t>All Funds Co-Curricular Purchased Service Expenditures</t>
  </si>
  <si>
    <t>All Funds K-12 Supply Expenditures</t>
  </si>
  <si>
    <t>All Funds Student &amp; Staff Sv Supply Expenditures</t>
  </si>
  <si>
    <t>All Funds - Admin Supply Expenditures</t>
  </si>
  <si>
    <t>All Funds Fac/Aq/Const Supply Expenditures</t>
  </si>
  <si>
    <t>All Funds Operation &amp; Mtn Supply Expenditures</t>
  </si>
  <si>
    <t>All Funds Transportation Supply Expenditures</t>
  </si>
  <si>
    <t>All Funds Other Support Sv. Supply Expenditures</t>
  </si>
  <si>
    <t>All Funds Community Service Supply Expenditures</t>
  </si>
  <si>
    <t>All Funds Non-programmed Charges Supply Expenditures</t>
  </si>
  <si>
    <t>All Funds Debt Sv Supply Expenditures</t>
  </si>
  <si>
    <t>All Funds Co-Curricular Supply Expenditures</t>
  </si>
  <si>
    <t>All Funds K-12 Property Expenditures</t>
  </si>
  <si>
    <t>All Funds Student &amp; Staff Sv Property Expenditures</t>
  </si>
  <si>
    <t>All Funds - Admin Property Expenditures</t>
  </si>
  <si>
    <t>All Funds Fac/Aq/Const Property Expenditures</t>
  </si>
  <si>
    <t>All Funds Operation &amp; Mtn Property Expenditures</t>
  </si>
  <si>
    <t>All Funds Transportation Property Expenditures</t>
  </si>
  <si>
    <t>All Funds Other Support Sv. Property Expenditures</t>
  </si>
  <si>
    <t>All Funds Community Service Property Expenditures</t>
  </si>
  <si>
    <t>All Funds Non-programmed Charges Property Expenditures</t>
  </si>
  <si>
    <t>All Funds Debt Sv Property Expenditures</t>
  </si>
  <si>
    <t>All Funds Co-Curricular Property Expenditures</t>
  </si>
  <si>
    <t>All Funds K-12 Other Expenditures</t>
  </si>
  <si>
    <t>All Funds Student &amp; Staff Sv Other Expenditures</t>
  </si>
  <si>
    <t>All Funds - Admin Other Expenditures</t>
  </si>
  <si>
    <t>All Funds Fac/Aq/Const Other Expenditures</t>
  </si>
  <si>
    <t>All Funds Operation &amp; Mtn Other Expenditures</t>
  </si>
  <si>
    <t>All Funds Transportation Other Expenditures</t>
  </si>
  <si>
    <t>All Funds Other Support Sv. Other Expenditures</t>
  </si>
  <si>
    <t>All Funds Community Service Other Expenditures</t>
  </si>
  <si>
    <t>All Funds Non-programmed Charges Other Expenditures</t>
  </si>
  <si>
    <t>All Funds Debt Sv Other Expenditures</t>
  </si>
  <si>
    <t>All Funds Co-Curricular Other Expenditures</t>
  </si>
  <si>
    <t>District Name</t>
  </si>
  <si>
    <t>Corsica-Stickney School District 21-3</t>
  </si>
  <si>
    <t>Oglala Lakota County School District 65-1</t>
  </si>
  <si>
    <t>All Funds PK Salary Expenditures</t>
  </si>
  <si>
    <t>All Funds Adult Salary Expenditures</t>
  </si>
  <si>
    <t>All Funds PK Benefits Expenditures</t>
  </si>
  <si>
    <t>All Funds Adult Benefits  Expenditures</t>
  </si>
  <si>
    <t>All Funds PK Purchased Service Expenditures</t>
  </si>
  <si>
    <t>All Funds Adult Purchased Service Expenditures</t>
  </si>
  <si>
    <t>All Funds PK Supply Expenditures</t>
  </si>
  <si>
    <t>All Funds Adult Supply Expenditures</t>
  </si>
  <si>
    <t>All Funds PK Property Expenditures</t>
  </si>
  <si>
    <t>All Funds Adult Property Expenditures</t>
  </si>
  <si>
    <t>All Funds PK Other Expenditures</t>
  </si>
  <si>
    <t>All Funds Adult Other Expenditures</t>
  </si>
  <si>
    <t>All Funds Fiscal Salary Expenditures</t>
  </si>
  <si>
    <t>All Funds Fiscal Benefits Expenditures</t>
  </si>
  <si>
    <t>All Funds Fiscal Purchased Service Expenditures</t>
  </si>
  <si>
    <t>All Funds Fiscal Supply Expenditures</t>
  </si>
  <si>
    <t>All Funds Fiscal Other Expenditures</t>
  </si>
  <si>
    <t>All Funds Fiscal Property Expenditures</t>
  </si>
  <si>
    <t>Dropout Rate
 (%)</t>
  </si>
  <si>
    <t>State Aid Average Teacher Compensation</t>
  </si>
  <si>
    <t xml:space="preserve"> </t>
  </si>
  <si>
    <t>404 E Davenport St, Plankinton, SD  57368</t>
  </si>
  <si>
    <t>410 E 4th St, White Lake, SD  57383</t>
  </si>
  <si>
    <t>150 5th St SW, Huron, SD  57350</t>
  </si>
  <si>
    <t>111 E Washita St, Iroquois, SD  57353</t>
  </si>
  <si>
    <t>375 Ash St SE, Wolsey, SD  57384</t>
  </si>
  <si>
    <t>403 1st Ave, Martin, SD  57551</t>
  </si>
  <si>
    <t>210 Pine St, Avon, SD  57315</t>
  </si>
  <si>
    <t>1404 Fir St, Tyndall, SD  57066</t>
  </si>
  <si>
    <t>711 4th St, Scotland, SD  57059</t>
  </si>
  <si>
    <t>2130 8th St S, Brookings, SD  57006</t>
  </si>
  <si>
    <t>508 Buffalo St, Elkton, SD  57026</t>
  </si>
  <si>
    <t>200 Hansina Ave, Volga, SD  57071</t>
  </si>
  <si>
    <t>100 School Ave, White, SD  57276</t>
  </si>
  <si>
    <t>1224 3rd St S, Aberdeen, SD  57401</t>
  </si>
  <si>
    <t>202 E Main St, Frederick, SD  57441</t>
  </si>
  <si>
    <t>110 1st Ave SW, Warner, SD  57479</t>
  </si>
  <si>
    <t>1000 Sorensen Dr, Chamberlain, SD  57325</t>
  </si>
  <si>
    <t>300 S East St, Kimball, SD  57355</t>
  </si>
  <si>
    <t>2305 13th Ave, Belle Fourche, SD  57717</t>
  </si>
  <si>
    <t>501 Dartmouth Ave, Newell, SD  57760</t>
  </si>
  <si>
    <t>302 Main St N, Herreid, SD  57632</t>
  </si>
  <si>
    <t>1001 High St, Lake Andes, SD  57356</t>
  </si>
  <si>
    <t>101 Walnut Ave SW, Wagner, SD  57380</t>
  </si>
  <si>
    <t>400 Illinois Ave, Platte, SD  57369</t>
  </si>
  <si>
    <t>220 N Clinton St, Clark, SD  57225</t>
  </si>
  <si>
    <t>400 Garfield Ave, Willow Lake, SD  57278</t>
  </si>
  <si>
    <t>130 E State St, Irene, SD  57037</t>
  </si>
  <si>
    <t>515 Main Ave, Florence, SD  57235</t>
  </si>
  <si>
    <t>111 N Cedar St, Henry, SD  57243</t>
  </si>
  <si>
    <t>319 Mary Pl, Waverly, SD  57201</t>
  </si>
  <si>
    <t>511 Main St, McIntosh, SD  57641</t>
  </si>
  <si>
    <t>601 Main St, McLaughlin, SD  57642</t>
  </si>
  <si>
    <t>12250 SD Hwy 1806, Wakpala, SD  57658</t>
  </si>
  <si>
    <t>527 Montgomery St, Custer, SD  57730</t>
  </si>
  <si>
    <t>10222 Valley Rd, Dewey, SD  57735</t>
  </si>
  <si>
    <t>320 S 2nd St, Ethan, SD  57334</t>
  </si>
  <si>
    <t>800 W 10th Ave, Mitchell, SD  57301</t>
  </si>
  <si>
    <t>500 N Main St, Mount Vernon, SD  57363</t>
  </si>
  <si>
    <t>202 W School Rd, Waubay, SD  57273</t>
  </si>
  <si>
    <t>102 E 9th Ave, Webster, SD  57274</t>
  </si>
  <si>
    <t>410 5th St W, Clear Lake, SD  57226</t>
  </si>
  <si>
    <t>24 W Prairie Rd, Eagle Butte, SD  57625</t>
  </si>
  <si>
    <t>500 Main St, Timber Lake, SD  57656</t>
  </si>
  <si>
    <t>604 3rd St, Armour, SD  57313</t>
  </si>
  <si>
    <t>120 S Napoleon Ave, Corsica, SD  57328</t>
  </si>
  <si>
    <t>3083 2nd Ave, Bowdle, SD  57428</t>
  </si>
  <si>
    <t>105 1st Ave, Roscoe, SD  57471</t>
  </si>
  <si>
    <t>510 2nd Ave, Ipswich, SD  57451</t>
  </si>
  <si>
    <t>715 Mogul Way, Edgemont, SD  57735</t>
  </si>
  <si>
    <t>1747 Lincoln Ave, Hot Springs, SD  57747</t>
  </si>
  <si>
    <t>214 W 7th St, Oelrichs, SD  57763</t>
  </si>
  <si>
    <t>1114 Court St, Faulkton, SD  57438</t>
  </si>
  <si>
    <t>655 Walnut St, Big Stone City, SD  57216</t>
  </si>
  <si>
    <t>1001 E Park Ave, Milbank, SD  57252</t>
  </si>
  <si>
    <t>900 Washington St, Burke, SD  57523</t>
  </si>
  <si>
    <t>401 Birdsell St, Bonesteel, SD  57317</t>
  </si>
  <si>
    <t>330 Scottie Ave, Philip, SD  57567</t>
  </si>
  <si>
    <t>310 E Harry St, Castlewood, SD  57223</t>
  </si>
  <si>
    <t>44577 188th St, Hayti, SD  57241</t>
  </si>
  <si>
    <t>623 E 4th St, Miller, SD  57362</t>
  </si>
  <si>
    <t>230 6th St, Alexandria, SD  57311</t>
  </si>
  <si>
    <t>510 N Main St, Bridgewater, SD  57319</t>
  </si>
  <si>
    <t>12474 Tipperary St, Buffalo, SD  57720</t>
  </si>
  <si>
    <t>211 S Poplar Ave, Pierre, SD  57501</t>
  </si>
  <si>
    <t>1001 S Wipf St, Freeman, SD  57029</t>
  </si>
  <si>
    <t>410 5th St, Menno, SD  57045</t>
  </si>
  <si>
    <t>102C  S Chapman Dr, Parkston, SD  57366</t>
  </si>
  <si>
    <t>105 S Sloan St, Tripp, SD  57376</t>
  </si>
  <si>
    <t>415 Iowa Ave S, Highmore, SD  57345</t>
  </si>
  <si>
    <t>800 Bayberry St, Kadoka, SD  57543</t>
  </si>
  <si>
    <t>302 Dakota Ave N, Wessington Springs, SD  57382</t>
  </si>
  <si>
    <t>404 Jackson Ave, Murdo, SD  57559</t>
  </si>
  <si>
    <t>306 S Main St, Arlington, SD  57212</t>
  </si>
  <si>
    <t>405 SW 3rd Street SW, De Smet, SD  57231</t>
  </si>
  <si>
    <t>300 1st St NE, Lake Preston, SD  57249</t>
  </si>
  <si>
    <t>102 2nd Ave, Chester, SD  57016</t>
  </si>
  <si>
    <t>800 NE 9th St, Madison, SD  57042</t>
  </si>
  <si>
    <t>102 School St, Rutland, SD  57057</t>
  </si>
  <si>
    <t>220 W 2nd St, Ramona, SD  57054</t>
  </si>
  <si>
    <t>320 S Main St, Lead, SD  57754</t>
  </si>
  <si>
    <t>525 E Illinois St, Spearfish, SD  57783</t>
  </si>
  <si>
    <t>800 N Main St, Canton, SD  57013</t>
  </si>
  <si>
    <t>200 Willow St, Harrisburg, SD  57032</t>
  </si>
  <si>
    <t>305 W 5th Ave, Lennox, SD  57039</t>
  </si>
  <si>
    <t>131 N Poplar, Tea, SD  57064</t>
  </si>
  <si>
    <t>201 S Birch Ave, Presho, SD  57568</t>
  </si>
  <si>
    <t>431 4th Ave, Canistota, SD  57012</t>
  </si>
  <si>
    <t>309 S Church Ave, Montrose, SD  57048</t>
  </si>
  <si>
    <t>200 E Essex Ave, Salem, SD  57058</t>
  </si>
  <si>
    <t>805 10th St, Eureka, SD  57437</t>
  </si>
  <si>
    <t>820 Leola Ave, Leola, SD  57456</t>
  </si>
  <si>
    <t>759 5th St, Britton, SD  57430</t>
  </si>
  <si>
    <t>206 Chestnut St, Langford, SD  57454</t>
  </si>
  <si>
    <t>1230 Douglas St, Sturgis, SD  57785</t>
  </si>
  <si>
    <t>206 W 5th St, Faith, SD  57626</t>
  </si>
  <si>
    <t>501 E 3rd St, White River, SD  57579</t>
  </si>
  <si>
    <t>1 Bulldog Ave, Baltic, SD  57003</t>
  </si>
  <si>
    <t>300 S Splitrock Blvd, Brandon, SD  57005</t>
  </si>
  <si>
    <t>1216 N Garfield Ave, Dell Rapids, SD  57022</t>
  </si>
  <si>
    <t>505 2nd St, Garretson, SD  57030</t>
  </si>
  <si>
    <t>201 E 38th St, Sioux Falls, SD  57105</t>
  </si>
  <si>
    <t>46450 252nd St, Colton, SD  57018</t>
  </si>
  <si>
    <t>705 E 2nd St, Hartford, SD  57033</t>
  </si>
  <si>
    <t>600 W Community Dr, Flandreau, SD  57028</t>
  </si>
  <si>
    <t>200 S Loban Ave, Colman, SD  57017</t>
  </si>
  <si>
    <t>400 Patriot Dr, Box Elder, SD  57719</t>
  </si>
  <si>
    <t>488 Main St, Hill City, SD  57745</t>
  </si>
  <si>
    <t>300 E Ash St, New Underwood, SD  57761</t>
  </si>
  <si>
    <t>625 9th St, Ste 208, Rapid City, SD  57701</t>
  </si>
  <si>
    <t>401 S Blvd W, Wall, SD  57790</t>
  </si>
  <si>
    <t>200 E Carr St, Bison, SD  57620</t>
  </si>
  <si>
    <t>209 3rd St W, Lemmon, SD  57638</t>
  </si>
  <si>
    <t>100 E King Ave, Gettysburg, SD  57442</t>
  </si>
  <si>
    <t>98 5th Ave W, Hoven, SD  57450</t>
  </si>
  <si>
    <t>516 8th Ave W, Sisseton, SD  57262</t>
  </si>
  <si>
    <t>202 Finley Ave, Rosholt, SD  57260</t>
  </si>
  <si>
    <t>400 W Sherman Ave, Summit, SD  57266</t>
  </si>
  <si>
    <t>800 Ordway St, Wilmot, SD  57279</t>
  </si>
  <si>
    <t>101 N 2nd Ave, Woonsocket, SD  57385</t>
  </si>
  <si>
    <t>40405 SD Hwy 34, Forestburg, SD  57314</t>
  </si>
  <si>
    <t>405 N Humphrey Dr, Doland, SD  57436</t>
  </si>
  <si>
    <t>111 6th Ave E, Redfield, SD  57469</t>
  </si>
  <si>
    <t>401 4th Ave, Tulare, SD  57476</t>
  </si>
  <si>
    <t>221 3rd St, Mellette, SD  57461</t>
  </si>
  <si>
    <t>112 S 1st Ave, Fort Pierre, SD  57532</t>
  </si>
  <si>
    <t>500 8th St, Onida, SD  57564</t>
  </si>
  <si>
    <t>431 E 7th St, Winner, SD  57580</t>
  </si>
  <si>
    <t>105 Carr St, Colome, SD  57528</t>
  </si>
  <si>
    <t>610 Lincoln St, Centerville, SD  57014</t>
  </si>
  <si>
    <t>100 S Cedar St, Marion, SD  57043</t>
  </si>
  <si>
    <t>335 W 1st St, Parker, SD  57053</t>
  </si>
  <si>
    <t>203 W Park Ave, Viborg, SD  57070</t>
  </si>
  <si>
    <t>409 E 6th St, Alcester, SD  57001</t>
  </si>
  <si>
    <t>301 W Maple St, Beresford, SD  57004</t>
  </si>
  <si>
    <t>402 S Douglas St, Elk Point, SD  57025</t>
  </si>
  <si>
    <t>1150 Northshore Dr, North Sioux City, SD  57049</t>
  </si>
  <si>
    <t>108 E Dakota St, Selby, SD  57472</t>
  </si>
  <si>
    <t>1107 1st Ave E, Mobridge, SD  57601</t>
  </si>
  <si>
    <t>100 Kingsbury St, Gayville, SD  57031</t>
  </si>
  <si>
    <t>2410 West City Limits Rd, Yankton, SD  57078</t>
  </si>
  <si>
    <t>127 B St, Dupree, SD  57623</t>
  </si>
  <si>
    <t>206 School St, Batesland, SD  57716</t>
  </si>
  <si>
    <t>110 E Denver Dr, Mission, SD  57555</t>
  </si>
  <si>
    <t>All Funds Admin Salary Expenditures</t>
  </si>
  <si>
    <t>All Funds Admin Benefits Expenditures</t>
  </si>
  <si>
    <t>2020-2021 School District Profile Data File</t>
  </si>
  <si>
    <t>K-12 Enrollment Fall 2020</t>
  </si>
  <si>
    <t>General Fund Ag Levy - Pay 2021</t>
  </si>
  <si>
    <t>General Fund Owner-Occupied Levy - Pay 2021</t>
  </si>
  <si>
    <t>General Fund Other Non-Ag Levy - Paay 2021</t>
  </si>
  <si>
    <t>Special Education Fund Levy - Pay 2021</t>
  </si>
  <si>
    <t>Capital Outlay Fund Levy - Pay 2021</t>
  </si>
  <si>
    <t>Bond Redemption Fund Levy - Pay 2021</t>
  </si>
  <si>
    <t>Ag Taxable Valuation - Pay 2021</t>
  </si>
  <si>
    <t>Owner-Occupied Taxable Valuation - Pay 2021</t>
  </si>
  <si>
    <t>Other Non-Ag Taxable Valuation - Pay 2021</t>
  </si>
  <si>
    <t>December 2020 Child Count (ages 3-21)</t>
  </si>
  <si>
    <t>District PK-12 Fall Census Enrollment Fall 2020</t>
  </si>
  <si>
    <t>Fall ADM Count of Home School Students</t>
  </si>
  <si>
    <t>Oglala Lakota</t>
  </si>
  <si>
    <t>502 N 2nd St, Groton, SD  57445</t>
  </si>
  <si>
    <t>1001 E Main St, Vermillion, SD  57069</t>
  </si>
  <si>
    <t>200 9th St NE, Watertown, SD  57201</t>
  </si>
  <si>
    <t>505 Logan Ave, Gregory, SD  57533</t>
  </si>
  <si>
    <t>708 Davis Ave E, Estelline, SD  57234</t>
  </si>
  <si>
    <t>201 N Minnie St, Howard, SD  57349</t>
  </si>
  <si>
    <t>as of 12/20/2021</t>
  </si>
  <si>
    <t>* District has an opt out of general fund levy.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</si>
</sst>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_);[Red]\(0\)"/>
    <numFmt numFmtId="168" formatCode="&quot;$&quot;#,##0"/>
    <numFmt numFmtId="169" formatCode="&quot;$&quot;#,##0.000"/>
    <numFmt numFmtId="170" formatCode="0.0%"/>
    <numFmt numFmtId="171" formatCode="_(&quot;$&quot;* #,##0_);_(&quot;$&quot;* \(#,##0\);_(&quot;$&quot;* &quot;-&quot;??_);_(@_)"/>
  </numFmts>
  <fonts count="12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Ebrima"/>
    </font>
    <font>
      <sz val="11"/>
      <name val="Ebrima"/>
    </font>
    <font>
      <sz val="8"/>
      <color rgb="FFFF0000"/>
      <name val="Ebrima"/>
    </font>
    <font>
      <sz val="9"/>
      <name val="Ebrima"/>
    </font>
    <font>
      <b/>
      <sz val="14"/>
      <name val="Ebrima"/>
    </font>
    <font>
      <sz val="9"/>
      <name val="Gill Sans MT"/>
      <family val="2"/>
    </font>
    <font>
      <sz val="8"/>
      <name val="Calibri"/>
      <family val="2"/>
    </font>
    <font>
      <sz val="8"/>
      <name val="Gill Sans MT"/>
      <family val="2"/>
    </font>
    <font>
      <sz val="11"/>
      <color theme="1"/>
      <name val="Calibri"/>
      <family val="2"/>
      <scheme val="minor"/>
    </font>
    <font>
      <sz val="11"/>
      <color theme="1"/>
      <name val="Gill Sans MT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249977111117893"/>
      </left>
      <right style="thin">
        <color indexed="22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22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indexed="2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0" fillId="0" borderId="0"/>
    <xf numFmtId="0" fontId="1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</cellStyleXfs>
  <cellXfs count="77">
    <xf numFmtId="0" fontId="0" fillId="0" borderId="0" xfId="0"/>
    <xf numFmtId="0" fontId="2" fillId="0" borderId="1" xfId="1" applyNumberFormat="1" applyFont="1" applyFill="1" applyBorder="1" applyAlignment="1">
      <alignment horizontal="left"/>
    </xf>
    <xf numFmtId="0" fontId="2" fillId="0" borderId="1" xfId="1" applyFont="1" applyFill="1" applyBorder="1" applyAlignment="1"/>
    <xf numFmtId="0" fontId="2" fillId="0" borderId="1" xfId="1" applyFont="1" applyFill="1" applyBorder="1" applyAlignment="1">
      <alignment horizontal="right"/>
    </xf>
    <xf numFmtId="2" fontId="2" fillId="0" borderId="1" xfId="1" applyNumberFormat="1" applyFont="1" applyFill="1" applyBorder="1" applyAlignment="1">
      <alignment horizontal="right"/>
    </xf>
    <xf numFmtId="0" fontId="3" fillId="0" borderId="0" xfId="0" applyFont="1"/>
    <xf numFmtId="166" fontId="3" fillId="0" borderId="0" xfId="0" applyNumberFormat="1" applyFont="1" applyFill="1"/>
    <xf numFmtId="0" fontId="3" fillId="0" borderId="0" xfId="0" applyFont="1" applyFill="1"/>
    <xf numFmtId="0" fontId="2" fillId="0" borderId="1" xfId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1" fontId="2" fillId="0" borderId="0" xfId="0" applyNumberFormat="1" applyFont="1"/>
    <xf numFmtId="2" fontId="3" fillId="0" borderId="0" xfId="0" applyNumberFormat="1" applyFont="1"/>
    <xf numFmtId="165" fontId="4" fillId="0" borderId="1" xfId="1" applyNumberFormat="1" applyFont="1" applyFill="1" applyBorder="1" applyAlignment="1">
      <alignment horizontal="right"/>
    </xf>
    <xf numFmtId="167" fontId="2" fillId="0" borderId="1" xfId="1" applyNumberFormat="1" applyFont="1" applyFill="1" applyBorder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2" fontId="3" fillId="0" borderId="0" xfId="0" applyNumberFormat="1" applyFont="1" applyFill="1"/>
    <xf numFmtId="6" fontId="8" fillId="0" borderId="0" xfId="0" applyNumberFormat="1" applyFont="1" applyAlignment="1"/>
    <xf numFmtId="0" fontId="9" fillId="0" borderId="0" xfId="0" applyFont="1" applyFill="1" applyAlignment="1">
      <alignment horizontal="center"/>
    </xf>
    <xf numFmtId="0" fontId="2" fillId="0" borderId="0" xfId="0" applyFont="1" applyFill="1"/>
    <xf numFmtId="165" fontId="2" fillId="0" borderId="0" xfId="0" applyNumberFormat="1" applyFont="1" applyFill="1"/>
    <xf numFmtId="0" fontId="2" fillId="0" borderId="0" xfId="0" applyFont="1" applyAlignment="1">
      <alignment horizontal="center"/>
    </xf>
    <xf numFmtId="2" fontId="2" fillId="0" borderId="0" xfId="0" applyNumberFormat="1" applyFont="1"/>
    <xf numFmtId="166" fontId="2" fillId="0" borderId="0" xfId="0" applyNumberFormat="1" applyFont="1" applyFill="1"/>
    <xf numFmtId="6" fontId="2" fillId="0" borderId="0" xfId="0" applyNumberFormat="1" applyFont="1"/>
    <xf numFmtId="166" fontId="2" fillId="0" borderId="1" xfId="1" applyNumberFormat="1" applyFont="1" applyFill="1" applyBorder="1" applyAlignment="1">
      <alignment horizontal="right"/>
    </xf>
    <xf numFmtId="1" fontId="2" fillId="0" borderId="1" xfId="1" applyNumberFormat="1" applyFont="1" applyFill="1" applyBorder="1" applyAlignment="1">
      <alignment horizontal="right"/>
    </xf>
    <xf numFmtId="1" fontId="2" fillId="0" borderId="5" xfId="1" applyNumberFormat="1" applyFont="1" applyFill="1" applyBorder="1" applyAlignment="1">
      <alignment horizontal="right"/>
    </xf>
    <xf numFmtId="165" fontId="2" fillId="0" borderId="3" xfId="1" applyNumberFormat="1" applyFont="1" applyFill="1" applyBorder="1" applyAlignment="1">
      <alignment horizontal="right"/>
    </xf>
    <xf numFmtId="2" fontId="2" fillId="0" borderId="5" xfId="1" applyNumberFormat="1" applyFont="1" applyFill="1" applyBorder="1" applyAlignment="1">
      <alignment horizontal="right"/>
    </xf>
    <xf numFmtId="39" fontId="2" fillId="0" borderId="3" xfId="0" applyNumberFormat="1" applyFont="1" applyBorder="1" applyAlignment="1"/>
    <xf numFmtId="170" fontId="2" fillId="0" borderId="3" xfId="5" applyNumberFormat="1" applyFont="1" applyBorder="1" applyAlignment="1"/>
    <xf numFmtId="43" fontId="2" fillId="0" borderId="3" xfId="2" applyFont="1" applyBorder="1" applyAlignment="1"/>
    <xf numFmtId="171" fontId="2" fillId="0" borderId="3" xfId="3" applyNumberFormat="1" applyFont="1" applyBorder="1" applyAlignment="1"/>
    <xf numFmtId="1" fontId="2" fillId="0" borderId="0" xfId="1" applyNumberFormat="1" applyFont="1" applyFill="1" applyBorder="1" applyAlignment="1">
      <alignment horizontal="right"/>
    </xf>
    <xf numFmtId="0" fontId="2" fillId="0" borderId="0" xfId="0" applyFont="1" applyBorder="1"/>
    <xf numFmtId="0" fontId="2" fillId="0" borderId="4" xfId="1" applyNumberFormat="1" applyFont="1" applyFill="1" applyBorder="1" applyAlignment="1">
      <alignment horizontal="right"/>
    </xf>
    <xf numFmtId="167" fontId="2" fillId="0" borderId="3" xfId="0" applyNumberFormat="1" applyFont="1" applyBorder="1" applyAlignment="1"/>
    <xf numFmtId="43" fontId="2" fillId="0" borderId="1" xfId="1" applyNumberFormat="1" applyFont="1" applyFill="1" applyBorder="1" applyAlignment="1">
      <alignment horizontal="right"/>
    </xf>
    <xf numFmtId="164" fontId="3" fillId="0" borderId="0" xfId="0" applyNumberFormat="1" applyFont="1"/>
    <xf numFmtId="164" fontId="2" fillId="0" borderId="3" xfId="0" applyNumberFormat="1" applyFont="1" applyBorder="1" applyAlignment="1"/>
    <xf numFmtId="164" fontId="2" fillId="0" borderId="0" xfId="0" applyNumberFormat="1" applyFont="1"/>
    <xf numFmtId="171" fontId="2" fillId="0" borderId="3" xfId="3" applyNumberFormat="1" applyFont="1" applyFill="1" applyBorder="1" applyAlignment="1"/>
    <xf numFmtId="39" fontId="2" fillId="0" borderId="3" xfId="0" applyNumberFormat="1" applyFont="1" applyFill="1" applyBorder="1" applyAlignment="1"/>
    <xf numFmtId="170" fontId="2" fillId="0" borderId="3" xfId="5" applyNumberFormat="1" applyFont="1" applyFill="1" applyBorder="1" applyAlignment="1"/>
    <xf numFmtId="43" fontId="2" fillId="0" borderId="3" xfId="2" applyFont="1" applyFill="1" applyBorder="1" applyAlignment="1"/>
    <xf numFmtId="164" fontId="2" fillId="0" borderId="3" xfId="0" applyNumberFormat="1" applyFont="1" applyFill="1" applyBorder="1" applyAlignment="1"/>
    <xf numFmtId="167" fontId="2" fillId="0" borderId="3" xfId="0" applyNumberFormat="1" applyFont="1" applyFill="1" applyBorder="1" applyAlignment="1"/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168" fontId="7" fillId="2" borderId="2" xfId="0" applyNumberFormat="1" applyFont="1" applyFill="1" applyBorder="1" applyAlignment="1">
      <alignment horizontal="center" wrapText="1"/>
    </xf>
    <xf numFmtId="169" fontId="7" fillId="2" borderId="2" xfId="0" applyNumberFormat="1" applyFont="1" applyFill="1" applyBorder="1" applyAlignment="1">
      <alignment horizontal="center" wrapText="1"/>
    </xf>
    <xf numFmtId="2" fontId="7" fillId="2" borderId="2" xfId="0" applyNumberFormat="1" applyFont="1" applyFill="1" applyBorder="1" applyAlignment="1">
      <alignment horizontal="center" wrapText="1"/>
    </xf>
    <xf numFmtId="170" fontId="7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0" fontId="7" fillId="2" borderId="0" xfId="0" applyFont="1" applyFill="1" applyAlignment="1">
      <alignment horizontal="center" wrapText="1"/>
    </xf>
    <xf numFmtId="2" fontId="2" fillId="0" borderId="4" xfId="1" applyNumberFormat="1" applyFont="1" applyFill="1" applyBorder="1" applyAlignment="1">
      <alignment horizontal="right"/>
    </xf>
    <xf numFmtId="0" fontId="2" fillId="0" borderId="6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right"/>
    </xf>
    <xf numFmtId="0" fontId="2" fillId="0" borderId="7" xfId="1" applyFont="1" applyFill="1" applyBorder="1" applyAlignment="1">
      <alignment horizontal="center"/>
    </xf>
    <xf numFmtId="0" fontId="2" fillId="0" borderId="8" xfId="1" applyFont="1" applyFill="1" applyBorder="1" applyAlignment="1">
      <alignment horizontal="right"/>
    </xf>
    <xf numFmtId="0" fontId="7" fillId="2" borderId="9" xfId="0" applyFont="1" applyFill="1" applyBorder="1" applyAlignment="1">
      <alignment horizontal="center" wrapText="1"/>
    </xf>
    <xf numFmtId="0" fontId="3" fillId="0" borderId="10" xfId="0" applyFont="1" applyBorder="1"/>
    <xf numFmtId="0" fontId="7" fillId="2" borderId="11" xfId="0" applyFont="1" applyFill="1" applyBorder="1" applyAlignment="1">
      <alignment horizontal="center" wrapText="1"/>
    </xf>
    <xf numFmtId="0" fontId="7" fillId="2" borderId="12" xfId="0" applyFont="1" applyFill="1" applyBorder="1" applyAlignment="1">
      <alignment horizontal="center" wrapText="1"/>
    </xf>
    <xf numFmtId="0" fontId="5" fillId="0" borderId="10" xfId="0" applyFont="1" applyBorder="1"/>
    <xf numFmtId="0" fontId="7" fillId="2" borderId="14" xfId="0" applyFont="1" applyFill="1" applyBorder="1" applyAlignment="1">
      <alignment horizontal="center" wrapText="1"/>
    </xf>
    <xf numFmtId="0" fontId="7" fillId="2" borderId="15" xfId="0" applyFont="1" applyFill="1" applyBorder="1" applyAlignment="1">
      <alignment horizontal="center" wrapText="1"/>
    </xf>
    <xf numFmtId="1" fontId="2" fillId="0" borderId="16" xfId="1" applyNumberFormat="1" applyFont="1" applyFill="1" applyBorder="1" applyAlignment="1">
      <alignment horizontal="right"/>
    </xf>
    <xf numFmtId="0" fontId="7" fillId="2" borderId="13" xfId="0" applyFont="1" applyFill="1" applyBorder="1" applyAlignment="1">
      <alignment horizontal="center" wrapText="1"/>
    </xf>
    <xf numFmtId="0" fontId="7" fillId="2" borderId="17" xfId="0" applyFont="1" applyFill="1" applyBorder="1" applyAlignment="1">
      <alignment horizontal="center" wrapText="1"/>
    </xf>
    <xf numFmtId="0" fontId="7" fillId="2" borderId="18" xfId="0" applyFont="1" applyFill="1" applyBorder="1" applyAlignment="1">
      <alignment horizontal="center" wrapText="1"/>
    </xf>
    <xf numFmtId="164" fontId="0" fillId="0" borderId="3" xfId="0" applyNumberFormat="1" applyBorder="1"/>
    <xf numFmtId="164" fontId="2" fillId="0" borderId="0" xfId="0" applyNumberFormat="1" applyFont="1" applyBorder="1" applyAlignment="1"/>
    <xf numFmtId="0" fontId="0" fillId="0" borderId="3" xfId="0" applyBorder="1"/>
    <xf numFmtId="167" fontId="2" fillId="0" borderId="0" xfId="0" applyNumberFormat="1" applyFont="1" applyBorder="1" applyAlignment="1"/>
  </cellXfs>
  <cellStyles count="6">
    <cellStyle name="Comma" xfId="2" builtinId="3"/>
    <cellStyle name="Currency" xfId="3" builtinId="4"/>
    <cellStyle name="Normal" xfId="0" builtinId="0"/>
    <cellStyle name="Normal 2" xfId="4" xr:uid="{084EDD7B-AD11-4921-B622-A8BFB67855A1}"/>
    <cellStyle name="Normal_Sheet1" xfId="1" xr:uid="{00000000-0005-0000-0000-000002000000}"/>
    <cellStyle name="Percent" xfId="5" builtinId="5"/>
  </cellStyles>
  <dxfs count="0"/>
  <tableStyles count="0" defaultTableStyle="TableStyleMedium2" defaultPivotStyle="PivotStyleLight16"/>
  <colors>
    <mruColors>
      <color rgb="FFFFFFCC"/>
      <color rgb="FFFBF757"/>
      <color rgb="FFA2E4F4"/>
      <color rgb="FFECE705"/>
      <color rgb="FFF5C3C7"/>
      <color rgb="FFF2AEB3"/>
      <color rgb="FFBCBCF2"/>
      <color rgb="FF8B8BE9"/>
      <color rgb="FF72F0F6"/>
      <color rgb="FF14CB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85724</xdr:colOff>
      <xdr:row>0</xdr:row>
      <xdr:rowOff>51058</xdr:rowOff>
    </xdr:from>
    <xdr:to>
      <xdr:col>8</xdr:col>
      <xdr:colOff>192934</xdr:colOff>
      <xdr:row>2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5EE8EE1-366C-42D0-A770-16CD83F86B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8899" y="51058"/>
          <a:ext cx="2151275" cy="5871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T157"/>
  <sheetViews>
    <sheetView showGridLines="0" tabSelected="1" zoomScale="90" zoomScaleNormal="90" workbookViewId="0">
      <pane xSplit="2" ySplit="4" topLeftCell="C5" activePane="bottomRight" state="frozen"/>
      <selection pane="topRight" activeCell="C1" sqref="C1"/>
      <selection pane="bottomLeft" activeCell="A2" sqref="A2"/>
      <selection pane="bottomRight" activeCell="B5" sqref="B5:B153"/>
    </sheetView>
  </sheetViews>
  <sheetFormatPr defaultColWidth="10.81640625" defaultRowHeight="18" customHeight="1" x14ac:dyDescent="0.3"/>
  <cols>
    <col min="1" max="1" width="14.1796875" style="11" bestFit="1" customWidth="1"/>
    <col min="2" max="2" width="30.7265625" style="11" bestFit="1" customWidth="1"/>
    <col min="3" max="3" width="36.7265625" style="11" customWidth="1"/>
    <col min="4" max="4" width="8.1796875" style="11" customWidth="1"/>
    <col min="5" max="5" width="11" style="22" customWidth="1"/>
    <col min="6" max="6" width="8.81640625" style="11" customWidth="1"/>
    <col min="7" max="7" width="11.1796875" style="11" customWidth="1"/>
    <col min="8" max="10" width="10.54296875" style="11" customWidth="1"/>
    <col min="11" max="11" width="9.54296875" style="11" customWidth="1"/>
    <col min="12" max="12" width="9.81640625" style="11" customWidth="1"/>
    <col min="13" max="14" width="9.54296875" style="11" customWidth="1"/>
    <col min="15" max="15" width="8.7265625" style="11" customWidth="1"/>
    <col min="16" max="16" width="10.1796875" style="11" customWidth="1"/>
    <col min="17" max="17" width="9" style="11" customWidth="1"/>
    <col min="18" max="18" width="10.1796875" style="11" customWidth="1"/>
    <col min="19" max="19" width="12.453125" style="11" customWidth="1"/>
    <col min="20" max="20" width="10.26953125" style="11" customWidth="1"/>
    <col min="21" max="21" width="11.26953125" style="11" customWidth="1"/>
    <col min="22" max="22" width="10.7265625" style="11" customWidth="1"/>
    <col min="23" max="24" width="11.453125" style="11" customWidth="1"/>
    <col min="25" max="26" width="10.54296875" style="11" customWidth="1"/>
    <col min="27" max="27" width="11.453125" style="20" customWidth="1"/>
    <col min="28" max="29" width="10.26953125" style="20" customWidth="1"/>
    <col min="30" max="30" width="12.453125" style="20" customWidth="1"/>
    <col min="31" max="31" width="15.7265625" style="20" bestFit="1" customWidth="1"/>
    <col min="32" max="32" width="10.26953125" style="20" customWidth="1"/>
    <col min="33" max="33" width="12.54296875" style="20" customWidth="1"/>
    <col min="34" max="34" width="11.7265625" style="20" customWidth="1"/>
    <col min="35" max="35" width="10.54296875" style="20" customWidth="1"/>
    <col min="36" max="36" width="11.54296875" style="20" customWidth="1"/>
    <col min="37" max="37" width="11.1796875" style="20" customWidth="1"/>
    <col min="38" max="38" width="11.7265625" style="20" customWidth="1"/>
    <col min="39" max="39" width="11.453125" style="20" customWidth="1"/>
    <col min="40" max="40" width="10.7265625" style="20" customWidth="1"/>
    <col min="41" max="43" width="10.54296875" style="20" customWidth="1"/>
    <col min="44" max="44" width="11.81640625" style="11" customWidth="1"/>
    <col min="45" max="45" width="11.26953125" style="11" customWidth="1"/>
    <col min="46" max="46" width="10.26953125" style="11" customWidth="1"/>
    <col min="47" max="47" width="11.453125" style="11" customWidth="1"/>
    <col min="48" max="48" width="10.453125" style="11" customWidth="1"/>
    <col min="49" max="49" width="11.7265625" style="11" customWidth="1"/>
    <col min="50" max="50" width="10.7265625" style="11" customWidth="1"/>
    <col min="51" max="51" width="11.7265625" style="11" customWidth="1"/>
    <col min="52" max="52" width="15.1796875" style="11" customWidth="1"/>
    <col min="53" max="53" width="13.81640625" style="11" bestFit="1" customWidth="1"/>
    <col min="54" max="54" width="10.26953125" style="11" customWidth="1"/>
    <col min="55" max="55" width="11.453125" style="11" customWidth="1"/>
    <col min="56" max="56" width="11.26953125" style="11" customWidth="1"/>
    <col min="57" max="57" width="10.26953125" style="11" customWidth="1"/>
    <col min="58" max="58" width="13" style="11" customWidth="1"/>
    <col min="59" max="59" width="12.26953125" style="11" customWidth="1"/>
    <col min="60" max="60" width="12.1796875" style="11" bestFit="1" customWidth="1"/>
    <col min="61" max="61" width="10.26953125" style="11" customWidth="1"/>
    <col min="62" max="62" width="11.26953125" style="11" customWidth="1"/>
    <col min="63" max="65" width="10.26953125" style="11" customWidth="1"/>
    <col min="66" max="66" width="10.453125" style="20" customWidth="1"/>
    <col min="67" max="67" width="10.54296875" style="11" customWidth="1"/>
    <col min="68" max="68" width="9.54296875" style="11" customWidth="1"/>
    <col min="69" max="70" width="10.1796875" style="11" customWidth="1"/>
    <col min="71" max="72" width="10.81640625" style="11" customWidth="1"/>
    <col min="73" max="73" width="10" style="11" customWidth="1"/>
    <col min="74" max="74" width="10.26953125" style="11" customWidth="1"/>
    <col min="75" max="75" width="10.81640625" style="11" customWidth="1"/>
    <col min="76" max="79" width="10.26953125" style="11" customWidth="1"/>
    <col min="80" max="81" width="10.54296875" style="11" customWidth="1"/>
    <col min="82" max="82" width="11.26953125" style="11" customWidth="1"/>
    <col min="83" max="83" width="9" style="11" customWidth="1"/>
    <col min="84" max="84" width="9.54296875" style="11" customWidth="1"/>
    <col min="85" max="85" width="10.1796875" style="11" customWidth="1"/>
    <col min="86" max="86" width="32.1796875" style="11" customWidth="1"/>
    <col min="87" max="88" width="12" style="11" bestFit="1" customWidth="1"/>
    <col min="89" max="89" width="13.1796875" style="11" customWidth="1"/>
    <col min="90" max="90" width="12.7265625" style="11" bestFit="1" customWidth="1"/>
    <col min="91" max="91" width="12.26953125" style="20" customWidth="1"/>
    <col min="92" max="92" width="10.26953125" style="23" customWidth="1"/>
    <col min="93" max="93" width="11.1796875" style="11" customWidth="1"/>
    <col min="94" max="94" width="10.26953125" style="11" customWidth="1"/>
    <col min="95" max="95" width="7.7265625" style="24" customWidth="1"/>
    <col min="96" max="96" width="8.7265625" style="24" customWidth="1"/>
    <col min="97" max="97" width="9.7265625" style="11" customWidth="1"/>
    <col min="98" max="98" width="10.453125" style="11" customWidth="1"/>
    <col min="99" max="99" width="9.54296875" style="11" bestFit="1" customWidth="1"/>
    <col min="100" max="100" width="8.26953125" style="11" customWidth="1"/>
    <col min="101" max="105" width="10.7265625" style="11" customWidth="1"/>
    <col min="106" max="106" width="10.7265625" style="20" customWidth="1"/>
    <col min="107" max="108" width="10.7265625" style="11" customWidth="1"/>
    <col min="109" max="109" width="11.7265625" style="11" customWidth="1"/>
    <col min="110" max="110" width="9.81640625" style="11" customWidth="1"/>
    <col min="111" max="111" width="10.54296875" style="11" customWidth="1"/>
    <col min="112" max="112" width="6.453125" style="42" customWidth="1"/>
    <col min="113" max="113" width="7.54296875" style="42" customWidth="1"/>
    <col min="114" max="114" width="7.453125" style="42" customWidth="1"/>
    <col min="115" max="115" width="9.1796875" style="42" customWidth="1"/>
    <col min="116" max="116" width="9" style="42" customWidth="1"/>
    <col min="117" max="117" width="8.26953125" style="11" customWidth="1"/>
    <col min="118" max="118" width="10.26953125" style="20" customWidth="1"/>
    <col min="119" max="119" width="10" style="20" customWidth="1"/>
    <col min="120" max="120" width="10.81640625" style="20" customWidth="1"/>
    <col min="121" max="121" width="12.26953125" style="20" customWidth="1"/>
    <col min="122" max="122" width="10.453125" style="20" customWidth="1"/>
    <col min="123" max="123" width="11" style="20" customWidth="1"/>
    <col min="124" max="124" width="10.54296875" style="20" customWidth="1"/>
    <col min="125" max="125" width="10.81640625" style="20" customWidth="1"/>
    <col min="126" max="126" width="12.81640625" style="20" customWidth="1"/>
    <col min="127" max="127" width="11.1796875" style="20" customWidth="1"/>
    <col min="128" max="128" width="10.7265625" style="20" customWidth="1"/>
    <col min="129" max="130" width="10.26953125" style="20" customWidth="1"/>
    <col min="131" max="131" width="10.81640625" style="20" customWidth="1"/>
    <col min="132" max="132" width="10.26953125" style="11" customWidth="1"/>
    <col min="133" max="133" width="10" style="11" customWidth="1"/>
    <col min="134" max="134" width="10.26953125" style="11" customWidth="1"/>
    <col min="135" max="135" width="12.54296875" style="11" customWidth="1"/>
    <col min="136" max="136" width="10.7265625" style="11" customWidth="1"/>
    <col min="137" max="137" width="10.1796875" style="11" customWidth="1"/>
    <col min="138" max="138" width="10.54296875" style="11" customWidth="1"/>
    <col min="139" max="139" width="11.1796875" style="11" customWidth="1"/>
    <col min="140" max="140" width="12.26953125" style="11" customWidth="1"/>
    <col min="141" max="141" width="11.453125" style="11" customWidth="1"/>
    <col min="142" max="142" width="10.7265625" style="11" customWidth="1"/>
    <col min="143" max="143" width="10.54296875" style="11" customWidth="1"/>
    <col min="144" max="144" width="10.26953125" style="11" customWidth="1"/>
    <col min="145" max="146" width="10.81640625" style="11" customWidth="1"/>
    <col min="147" max="147" width="10" style="11" customWidth="1"/>
    <col min="148" max="148" width="11.1796875" style="11" customWidth="1"/>
    <col min="149" max="149" width="14.7265625" style="11" customWidth="1"/>
    <col min="150" max="150" width="12.7265625" style="11" customWidth="1"/>
    <col min="151" max="151" width="12.1796875" style="11" customWidth="1"/>
    <col min="152" max="152" width="11.81640625" style="11" customWidth="1"/>
    <col min="153" max="153" width="13.26953125" style="11" customWidth="1"/>
    <col min="154" max="154" width="12.1796875" style="11" customWidth="1"/>
    <col min="155" max="155" width="13.54296875" style="11" customWidth="1"/>
    <col min="156" max="156" width="12.7265625" style="11" customWidth="1"/>
    <col min="157" max="157" width="12.54296875" style="11" customWidth="1"/>
    <col min="158" max="158" width="11.7265625" style="11" customWidth="1"/>
    <col min="159" max="159" width="12.54296875" style="11" customWidth="1"/>
    <col min="160" max="160" width="10.26953125" style="11" customWidth="1"/>
    <col min="161" max="161" width="10" style="11" customWidth="1"/>
    <col min="162" max="162" width="11" style="11" customWidth="1"/>
    <col min="163" max="163" width="12.54296875" style="11" customWidth="1"/>
    <col min="164" max="164" width="10.7265625" style="11" customWidth="1"/>
    <col min="165" max="165" width="10.1796875" style="11" customWidth="1"/>
    <col min="166" max="166" width="10.54296875" style="11" customWidth="1"/>
    <col min="167" max="167" width="11.1796875" style="11" customWidth="1"/>
    <col min="168" max="169" width="11.453125" style="11" customWidth="1"/>
    <col min="170" max="170" width="10.7265625" style="11" customWidth="1"/>
    <col min="171" max="171" width="10.54296875" style="11" customWidth="1"/>
    <col min="172" max="172" width="10.26953125" style="11" customWidth="1"/>
    <col min="173" max="173" width="10.81640625" style="11" customWidth="1"/>
    <col min="174" max="174" width="12" style="11" customWidth="1"/>
    <col min="175" max="175" width="11.1796875" style="11" customWidth="1"/>
    <col min="176" max="176" width="12.26953125" style="11" customWidth="1"/>
    <col min="177" max="177" width="15.81640625" style="11" customWidth="1"/>
    <col min="178" max="178" width="14" style="11" customWidth="1"/>
    <col min="179" max="179" width="13.453125" style="11" customWidth="1"/>
    <col min="180" max="180" width="13.1796875" style="11" customWidth="1"/>
    <col min="181" max="181" width="14.453125" style="11" customWidth="1"/>
    <col min="182" max="182" width="13.453125" style="11" customWidth="1"/>
    <col min="183" max="183" width="14.7265625" style="11" customWidth="1"/>
    <col min="184" max="184" width="14" style="11" customWidth="1"/>
    <col min="185" max="185" width="13.81640625" style="11" customWidth="1"/>
    <col min="186" max="186" width="12.81640625" style="11" customWidth="1"/>
    <col min="187" max="187" width="13.81640625" style="11" customWidth="1"/>
    <col min="188" max="188" width="10.26953125" style="11" customWidth="1"/>
    <col min="189" max="189" width="10" style="11" customWidth="1"/>
    <col min="190" max="190" width="10.26953125" style="11" customWidth="1"/>
    <col min="191" max="191" width="12.81640625" style="11" customWidth="1"/>
    <col min="192" max="192" width="11" style="11" customWidth="1"/>
    <col min="193" max="193" width="10.453125" style="11" customWidth="1"/>
    <col min="194" max="194" width="10.54296875" style="11" customWidth="1"/>
    <col min="195" max="195" width="11.453125" style="11" customWidth="1"/>
    <col min="196" max="196" width="10.81640625" style="11" customWidth="1"/>
    <col min="197" max="197" width="11.7265625" style="11" customWidth="1"/>
    <col min="198" max="198" width="11" style="11" customWidth="1"/>
    <col min="199" max="199" width="10.81640625" style="11" customWidth="1"/>
    <col min="200" max="200" width="10.26953125" style="11" customWidth="1"/>
    <col min="201" max="201" width="10.81640625" style="11" customWidth="1"/>
    <col min="202" max="202" width="12.453125" style="11" bestFit="1" customWidth="1"/>
    <col min="203" max="16384" width="10.81640625" style="11"/>
  </cols>
  <sheetData>
    <row r="1" spans="1:201" ht="21" x14ac:dyDescent="0.55000000000000004">
      <c r="A1" s="5"/>
      <c r="B1" s="5"/>
      <c r="C1" s="10" t="s">
        <v>545</v>
      </c>
      <c r="D1" s="5"/>
      <c r="E1" s="9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7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7"/>
      <c r="CN1" s="13"/>
      <c r="CO1" s="5"/>
      <c r="CP1" s="5"/>
      <c r="CQ1" s="6"/>
      <c r="CR1" s="6"/>
      <c r="CS1" s="5"/>
      <c r="CT1" s="5"/>
      <c r="CU1" s="5"/>
      <c r="CV1" s="5"/>
      <c r="CW1" s="5"/>
      <c r="CX1" s="5"/>
      <c r="CY1" s="5"/>
      <c r="CZ1" s="5"/>
      <c r="DA1" s="5"/>
      <c r="DB1" s="7"/>
      <c r="DC1" s="5"/>
      <c r="DD1" s="5"/>
      <c r="DE1" s="5"/>
      <c r="DF1" s="5"/>
      <c r="DG1" s="5"/>
      <c r="DH1" s="40"/>
      <c r="DI1" s="40"/>
      <c r="DJ1" s="40"/>
      <c r="DK1" s="40"/>
      <c r="DL1" s="40"/>
      <c r="DM1" s="5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6.5" x14ac:dyDescent="0.45">
      <c r="A2" s="5"/>
      <c r="B2" s="5"/>
      <c r="C2" s="5"/>
      <c r="D2" s="5"/>
      <c r="E2" s="9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7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7"/>
      <c r="CN2" s="13"/>
      <c r="CO2" s="5"/>
      <c r="CP2" s="5"/>
      <c r="CQ2" s="6"/>
      <c r="CR2" s="6"/>
      <c r="CS2" s="5"/>
      <c r="CT2" s="5"/>
      <c r="CU2" s="5"/>
      <c r="CV2" s="5"/>
      <c r="CW2" s="5"/>
      <c r="CX2" s="5"/>
      <c r="CY2" s="5"/>
      <c r="CZ2" s="5"/>
      <c r="DA2" s="5"/>
      <c r="DB2" s="7"/>
      <c r="DC2" s="5"/>
      <c r="DD2" s="5"/>
      <c r="DE2" s="5"/>
      <c r="DF2" s="5"/>
      <c r="DG2" s="5"/>
      <c r="DH2" s="40"/>
      <c r="DI2" s="40"/>
      <c r="DJ2" s="40"/>
      <c r="DK2" s="40"/>
      <c r="DL2" s="40"/>
      <c r="DM2" s="5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</row>
    <row r="3" spans="1:201" ht="16.5" x14ac:dyDescent="0.45">
      <c r="A3" s="5"/>
      <c r="B3" s="63"/>
      <c r="C3" s="66" t="s">
        <v>566</v>
      </c>
      <c r="D3" s="5"/>
      <c r="E3" s="9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7"/>
      <c r="T3" s="7"/>
      <c r="U3" s="7"/>
      <c r="V3" s="7"/>
      <c r="W3" s="5"/>
      <c r="X3" s="5"/>
      <c r="Y3" s="5"/>
      <c r="Z3" s="5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7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17"/>
      <c r="CO3" s="7"/>
      <c r="CP3" s="7"/>
      <c r="CQ3" s="6"/>
      <c r="CR3" s="6"/>
      <c r="CS3" s="5"/>
      <c r="CT3" s="5"/>
      <c r="CU3" s="5"/>
      <c r="CV3" s="5"/>
      <c r="CW3" s="5"/>
      <c r="CX3" s="5"/>
      <c r="CY3" s="5"/>
      <c r="CZ3" s="5"/>
      <c r="DA3" s="5"/>
      <c r="DB3" s="7"/>
      <c r="DC3" s="5"/>
      <c r="DD3" s="5"/>
      <c r="DE3" s="5"/>
      <c r="DF3" s="5"/>
      <c r="DG3" s="5"/>
      <c r="DH3" s="40"/>
      <c r="DI3" s="40"/>
      <c r="DJ3" s="40"/>
      <c r="DK3" s="40"/>
      <c r="DL3" s="40"/>
      <c r="DM3" s="5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63"/>
      <c r="FA3" s="63"/>
      <c r="FB3" s="63"/>
      <c r="FC3" s="63"/>
      <c r="FD3" s="63"/>
      <c r="FE3" s="5"/>
      <c r="FF3" s="5"/>
      <c r="FG3" s="5"/>
      <c r="FH3" s="5"/>
      <c r="FI3" s="5"/>
      <c r="FJ3" s="5"/>
      <c r="FK3" s="5"/>
      <c r="FL3" s="63"/>
      <c r="FM3" s="63"/>
      <c r="FN3" s="63"/>
      <c r="FO3" s="63"/>
      <c r="FP3" s="63"/>
      <c r="FQ3" s="63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s="19" customFormat="1" ht="90" x14ac:dyDescent="0.5">
      <c r="A4" s="49" t="s">
        <v>211</v>
      </c>
      <c r="B4" s="62" t="s">
        <v>376</v>
      </c>
      <c r="C4" s="62" t="s">
        <v>212</v>
      </c>
      <c r="D4" s="50" t="s">
        <v>213</v>
      </c>
      <c r="E4" s="50" t="s">
        <v>214</v>
      </c>
      <c r="F4" s="50" t="s">
        <v>546</v>
      </c>
      <c r="G4" s="51" t="s">
        <v>215</v>
      </c>
      <c r="H4" s="51" t="s">
        <v>216</v>
      </c>
      <c r="I4" s="51" t="s">
        <v>217</v>
      </c>
      <c r="J4" s="51" t="s">
        <v>218</v>
      </c>
      <c r="K4" s="51" t="s">
        <v>219</v>
      </c>
      <c r="L4" s="51" t="s">
        <v>220</v>
      </c>
      <c r="M4" s="51" t="s">
        <v>221</v>
      </c>
      <c r="N4" s="51" t="s">
        <v>222</v>
      </c>
      <c r="O4" s="51" t="s">
        <v>223</v>
      </c>
      <c r="P4" s="51" t="s">
        <v>224</v>
      </c>
      <c r="Q4" s="51" t="s">
        <v>225</v>
      </c>
      <c r="R4" s="51" t="s">
        <v>226</v>
      </c>
      <c r="S4" s="51" t="s">
        <v>227</v>
      </c>
      <c r="T4" s="51" t="s">
        <v>228</v>
      </c>
      <c r="U4" s="51" t="s">
        <v>229</v>
      </c>
      <c r="V4" s="51" t="s">
        <v>230</v>
      </c>
      <c r="W4" s="51" t="s">
        <v>398</v>
      </c>
      <c r="X4" s="51" t="s">
        <v>231</v>
      </c>
      <c r="Y4" s="51" t="s">
        <v>232</v>
      </c>
      <c r="Z4" s="51" t="s">
        <v>233</v>
      </c>
      <c r="AA4" s="51" t="s">
        <v>234</v>
      </c>
      <c r="AB4" s="51" t="s">
        <v>235</v>
      </c>
      <c r="AC4" s="51" t="s">
        <v>236</v>
      </c>
      <c r="AD4" s="51" t="s">
        <v>237</v>
      </c>
      <c r="AE4" s="51" t="s">
        <v>238</v>
      </c>
      <c r="AF4" s="51" t="s">
        <v>239</v>
      </c>
      <c r="AG4" s="51" t="s">
        <v>240</v>
      </c>
      <c r="AH4" s="51" t="s">
        <v>241</v>
      </c>
      <c r="AI4" s="51" t="s">
        <v>242</v>
      </c>
      <c r="AJ4" s="51" t="s">
        <v>243</v>
      </c>
      <c r="AK4" s="51" t="s">
        <v>244</v>
      </c>
      <c r="AL4" s="51" t="s">
        <v>245</v>
      </c>
      <c r="AM4" s="51" t="s">
        <v>246</v>
      </c>
      <c r="AN4" s="51" t="s">
        <v>247</v>
      </c>
      <c r="AO4" s="51" t="s">
        <v>248</v>
      </c>
      <c r="AP4" s="51" t="s">
        <v>249</v>
      </c>
      <c r="AQ4" s="51" t="s">
        <v>250</v>
      </c>
      <c r="AR4" s="51" t="s">
        <v>251</v>
      </c>
      <c r="AS4" s="51" t="s">
        <v>252</v>
      </c>
      <c r="AT4" s="51" t="s">
        <v>253</v>
      </c>
      <c r="AU4" s="51" t="s">
        <v>254</v>
      </c>
      <c r="AV4" s="51" t="s">
        <v>255</v>
      </c>
      <c r="AW4" s="51" t="s">
        <v>256</v>
      </c>
      <c r="AX4" s="51" t="s">
        <v>257</v>
      </c>
      <c r="AY4" s="51" t="s">
        <v>258</v>
      </c>
      <c r="AZ4" s="51" t="s">
        <v>259</v>
      </c>
      <c r="BA4" s="51" t="s">
        <v>260</v>
      </c>
      <c r="BB4" s="51" t="s">
        <v>261</v>
      </c>
      <c r="BC4" s="51" t="s">
        <v>262</v>
      </c>
      <c r="BD4" s="51" t="s">
        <v>263</v>
      </c>
      <c r="BE4" s="51" t="s">
        <v>264</v>
      </c>
      <c r="BF4" s="51" t="s">
        <v>265</v>
      </c>
      <c r="BG4" s="51" t="s">
        <v>266</v>
      </c>
      <c r="BH4" s="51" t="s">
        <v>267</v>
      </c>
      <c r="BI4" s="51" t="s">
        <v>268</v>
      </c>
      <c r="BJ4" s="51" t="s">
        <v>269</v>
      </c>
      <c r="BK4" s="51" t="s">
        <v>270</v>
      </c>
      <c r="BL4" s="51" t="s">
        <v>271</v>
      </c>
      <c r="BM4" s="51" t="s">
        <v>272</v>
      </c>
      <c r="BN4" s="51" t="s">
        <v>273</v>
      </c>
      <c r="BO4" s="52" t="s">
        <v>274</v>
      </c>
      <c r="BP4" s="52" t="s">
        <v>275</v>
      </c>
      <c r="BQ4" s="52" t="s">
        <v>276</v>
      </c>
      <c r="BR4" s="52" t="s">
        <v>277</v>
      </c>
      <c r="BS4" s="52" t="s">
        <v>278</v>
      </c>
      <c r="BT4" s="52" t="s">
        <v>279</v>
      </c>
      <c r="BU4" s="52" t="s">
        <v>280</v>
      </c>
      <c r="BV4" s="52" t="s">
        <v>281</v>
      </c>
      <c r="BW4" s="50" t="s">
        <v>282</v>
      </c>
      <c r="BX4" s="51" t="s">
        <v>283</v>
      </c>
      <c r="BY4" s="51" t="s">
        <v>284</v>
      </c>
      <c r="BZ4" s="51" t="s">
        <v>285</v>
      </c>
      <c r="CA4" s="50" t="s">
        <v>286</v>
      </c>
      <c r="CB4" s="50" t="s">
        <v>547</v>
      </c>
      <c r="CC4" s="50" t="s">
        <v>548</v>
      </c>
      <c r="CD4" s="50" t="s">
        <v>549</v>
      </c>
      <c r="CE4" s="50" t="s">
        <v>550</v>
      </c>
      <c r="CF4" s="50" t="s">
        <v>551</v>
      </c>
      <c r="CG4" s="50" t="s">
        <v>552</v>
      </c>
      <c r="CH4" s="50" t="s">
        <v>287</v>
      </c>
      <c r="CI4" s="50" t="s">
        <v>553</v>
      </c>
      <c r="CJ4" s="50" t="s">
        <v>554</v>
      </c>
      <c r="CK4" s="50" t="s">
        <v>555</v>
      </c>
      <c r="CL4" s="50" t="s">
        <v>556</v>
      </c>
      <c r="CM4" s="50" t="s">
        <v>557</v>
      </c>
      <c r="CN4" s="53" t="s">
        <v>288</v>
      </c>
      <c r="CO4" s="50" t="s">
        <v>558</v>
      </c>
      <c r="CP4" s="50" t="s">
        <v>289</v>
      </c>
      <c r="CQ4" s="50" t="s">
        <v>397</v>
      </c>
      <c r="CR4" s="50" t="s">
        <v>290</v>
      </c>
      <c r="CS4" s="50" t="s">
        <v>291</v>
      </c>
      <c r="CT4" s="53" t="s">
        <v>292</v>
      </c>
      <c r="CU4" s="53" t="s">
        <v>293</v>
      </c>
      <c r="CV4" s="50" t="s">
        <v>294</v>
      </c>
      <c r="CW4" s="54" t="s">
        <v>295</v>
      </c>
      <c r="CX4" s="50" t="s">
        <v>296</v>
      </c>
      <c r="CY4" s="50" t="s">
        <v>297</v>
      </c>
      <c r="CZ4" s="54" t="s">
        <v>298</v>
      </c>
      <c r="DA4" s="50" t="s">
        <v>299</v>
      </c>
      <c r="DB4" s="54" t="s">
        <v>300</v>
      </c>
      <c r="DC4" s="50" t="s">
        <v>301</v>
      </c>
      <c r="DD4" s="55" t="s">
        <v>302</v>
      </c>
      <c r="DE4" s="54" t="s">
        <v>303</v>
      </c>
      <c r="DF4" s="50" t="s">
        <v>304</v>
      </c>
      <c r="DG4" s="50" t="s">
        <v>305</v>
      </c>
      <c r="DH4" s="55" t="s">
        <v>306</v>
      </c>
      <c r="DI4" s="55" t="s">
        <v>307</v>
      </c>
      <c r="DJ4" s="55" t="s">
        <v>308</v>
      </c>
      <c r="DK4" s="55" t="s">
        <v>309</v>
      </c>
      <c r="DL4" s="55" t="s">
        <v>310</v>
      </c>
      <c r="DM4" s="51" t="s">
        <v>311</v>
      </c>
      <c r="DN4" s="51" t="s">
        <v>312</v>
      </c>
      <c r="DO4" s="51" t="s">
        <v>379</v>
      </c>
      <c r="DP4" s="51" t="s">
        <v>380</v>
      </c>
      <c r="DQ4" s="51" t="s">
        <v>313</v>
      </c>
      <c r="DR4" s="51" t="s">
        <v>543</v>
      </c>
      <c r="DS4" s="51" t="s">
        <v>391</v>
      </c>
      <c r="DT4" s="51" t="s">
        <v>314</v>
      </c>
      <c r="DU4" s="51" t="s">
        <v>315</v>
      </c>
      <c r="DV4" s="51" t="s">
        <v>316</v>
      </c>
      <c r="DW4" s="51" t="s">
        <v>317</v>
      </c>
      <c r="DX4" s="51" t="s">
        <v>318</v>
      </c>
      <c r="DY4" s="51" t="s">
        <v>319</v>
      </c>
      <c r="DZ4" s="51" t="s">
        <v>320</v>
      </c>
      <c r="EA4" s="51" t="s">
        <v>321</v>
      </c>
      <c r="EB4" s="50" t="s">
        <v>322</v>
      </c>
      <c r="EC4" s="54" t="s">
        <v>381</v>
      </c>
      <c r="ED4" s="50" t="s">
        <v>382</v>
      </c>
      <c r="EE4" s="55" t="s">
        <v>323</v>
      </c>
      <c r="EF4" s="50" t="s">
        <v>544</v>
      </c>
      <c r="EG4" s="50" t="s">
        <v>392</v>
      </c>
      <c r="EH4" s="50" t="s">
        <v>324</v>
      </c>
      <c r="EI4" s="50" t="s">
        <v>325</v>
      </c>
      <c r="EJ4" s="50" t="s">
        <v>326</v>
      </c>
      <c r="EK4" s="67" t="s">
        <v>327</v>
      </c>
      <c r="EL4" s="72" t="s">
        <v>328</v>
      </c>
      <c r="EM4" s="70" t="s">
        <v>329</v>
      </c>
      <c r="EN4" s="70" t="s">
        <v>330</v>
      </c>
      <c r="EO4" s="71" t="s">
        <v>331</v>
      </c>
      <c r="EP4" s="68" t="s">
        <v>332</v>
      </c>
      <c r="EQ4" s="54" t="s">
        <v>383</v>
      </c>
      <c r="ER4" s="50" t="s">
        <v>384</v>
      </c>
      <c r="ES4" s="55" t="s">
        <v>333</v>
      </c>
      <c r="ET4" s="50" t="s">
        <v>334</v>
      </c>
      <c r="EU4" s="50" t="s">
        <v>393</v>
      </c>
      <c r="EV4" s="50" t="s">
        <v>335</v>
      </c>
      <c r="EW4" s="50" t="s">
        <v>336</v>
      </c>
      <c r="EX4" s="50" t="s">
        <v>337</v>
      </c>
      <c r="EY4" s="67" t="s">
        <v>338</v>
      </c>
      <c r="EZ4" s="70" t="s">
        <v>339</v>
      </c>
      <c r="FA4" s="70" t="s">
        <v>340</v>
      </c>
      <c r="FB4" s="71" t="s">
        <v>341</v>
      </c>
      <c r="FC4" s="56" t="s">
        <v>342</v>
      </c>
      <c r="FD4" s="62" t="s">
        <v>343</v>
      </c>
      <c r="FE4" s="54" t="s">
        <v>385</v>
      </c>
      <c r="FF4" s="50" t="s">
        <v>386</v>
      </c>
      <c r="FG4" s="55" t="s">
        <v>344</v>
      </c>
      <c r="FH4" s="50" t="s">
        <v>345</v>
      </c>
      <c r="FI4" s="50" t="s">
        <v>394</v>
      </c>
      <c r="FJ4" s="50" t="s">
        <v>346</v>
      </c>
      <c r="FK4" s="50" t="s">
        <v>347</v>
      </c>
      <c r="FL4" s="62" t="s">
        <v>348</v>
      </c>
      <c r="FM4" s="62" t="s">
        <v>349</v>
      </c>
      <c r="FN4" s="64" t="s">
        <v>350</v>
      </c>
      <c r="FO4" s="65" t="s">
        <v>351</v>
      </c>
      <c r="FP4" s="65" t="s">
        <v>352</v>
      </c>
      <c r="FQ4" s="56" t="s">
        <v>353</v>
      </c>
      <c r="FR4" s="50" t="s">
        <v>354</v>
      </c>
      <c r="FS4" s="54" t="s">
        <v>387</v>
      </c>
      <c r="FT4" s="50" t="s">
        <v>388</v>
      </c>
      <c r="FU4" s="55" t="s">
        <v>355</v>
      </c>
      <c r="FV4" s="50" t="s">
        <v>356</v>
      </c>
      <c r="FW4" s="50" t="s">
        <v>396</v>
      </c>
      <c r="FX4" s="50" t="s">
        <v>357</v>
      </c>
      <c r="FY4" s="50" t="s">
        <v>358</v>
      </c>
      <c r="FZ4" s="50" t="s">
        <v>359</v>
      </c>
      <c r="GA4" s="50" t="s">
        <v>360</v>
      </c>
      <c r="GB4" s="50" t="s">
        <v>361</v>
      </c>
      <c r="GC4" s="50" t="s">
        <v>362</v>
      </c>
      <c r="GD4" s="50" t="s">
        <v>363</v>
      </c>
      <c r="GE4" s="50" t="s">
        <v>364</v>
      </c>
      <c r="GF4" s="50" t="s">
        <v>365</v>
      </c>
      <c r="GG4" s="54" t="s">
        <v>389</v>
      </c>
      <c r="GH4" s="50" t="s">
        <v>390</v>
      </c>
      <c r="GI4" s="55" t="s">
        <v>366</v>
      </c>
      <c r="GJ4" s="50" t="s">
        <v>367</v>
      </c>
      <c r="GK4" s="50" t="s">
        <v>395</v>
      </c>
      <c r="GL4" s="50" t="s">
        <v>368</v>
      </c>
      <c r="GM4" s="50" t="s">
        <v>369</v>
      </c>
      <c r="GN4" s="50" t="s">
        <v>370</v>
      </c>
      <c r="GO4" s="50" t="s">
        <v>371</v>
      </c>
      <c r="GP4" s="50" t="s">
        <v>372</v>
      </c>
      <c r="GQ4" s="50" t="s">
        <v>373</v>
      </c>
      <c r="GR4" s="50" t="s">
        <v>374</v>
      </c>
      <c r="GS4" s="50" t="s">
        <v>375</v>
      </c>
    </row>
    <row r="5" spans="1:201" ht="18" customHeight="1" x14ac:dyDescent="0.3">
      <c r="A5" s="1">
        <v>6001</v>
      </c>
      <c r="B5" s="2" t="s">
        <v>18</v>
      </c>
      <c r="C5" s="2" t="s">
        <v>413</v>
      </c>
      <c r="D5" s="4">
        <v>419.93018027031246</v>
      </c>
      <c r="E5" s="8" t="s">
        <v>19</v>
      </c>
      <c r="F5" s="3">
        <v>4474</v>
      </c>
      <c r="G5" s="27">
        <v>11743380.050000001</v>
      </c>
      <c r="H5" s="27">
        <v>298334.58</v>
      </c>
      <c r="I5" s="27">
        <v>17142272.260000002</v>
      </c>
      <c r="J5" s="27">
        <v>6712685.4800000004</v>
      </c>
      <c r="K5" s="27">
        <v>7800279.4100000001</v>
      </c>
      <c r="L5" s="27">
        <v>0</v>
      </c>
      <c r="M5" s="27">
        <v>0</v>
      </c>
      <c r="N5" s="27">
        <v>65493</v>
      </c>
      <c r="O5" s="27">
        <v>3945942.48</v>
      </c>
      <c r="P5" s="27">
        <v>0</v>
      </c>
      <c r="Q5" s="27">
        <v>4470675</v>
      </c>
      <c r="R5" s="27">
        <v>1182412.44</v>
      </c>
      <c r="S5" s="27">
        <v>16239689</v>
      </c>
      <c r="T5" s="27">
        <v>0</v>
      </c>
      <c r="U5" s="27">
        <v>4470675</v>
      </c>
      <c r="V5" s="27">
        <v>0</v>
      </c>
      <c r="W5" s="27">
        <v>65321</v>
      </c>
      <c r="X5" s="27">
        <v>21577824.240000002</v>
      </c>
      <c r="Y5" s="27">
        <v>0</v>
      </c>
      <c r="Z5" s="27">
        <v>0</v>
      </c>
      <c r="AA5" s="27">
        <v>1731921.17</v>
      </c>
      <c r="AB5" s="27">
        <v>0</v>
      </c>
      <c r="AC5" s="27">
        <v>0</v>
      </c>
      <c r="AD5" s="27">
        <v>5951977.580000001</v>
      </c>
      <c r="AE5" s="27">
        <v>558712.64</v>
      </c>
      <c r="AF5" s="27">
        <v>0</v>
      </c>
      <c r="AG5" s="27">
        <v>2460138</v>
      </c>
      <c r="AH5" s="27">
        <v>2628074.9000000004</v>
      </c>
      <c r="AI5" s="27">
        <v>433701.77</v>
      </c>
      <c r="AJ5" s="27">
        <v>0</v>
      </c>
      <c r="AK5" s="27">
        <v>4085778.37</v>
      </c>
      <c r="AL5" s="27">
        <v>263200.23</v>
      </c>
      <c r="AM5" s="27">
        <v>398037.33999999997</v>
      </c>
      <c r="AN5" s="27">
        <v>116700.47</v>
      </c>
      <c r="AO5" s="27">
        <v>297831.7</v>
      </c>
      <c r="AP5" s="27">
        <v>0</v>
      </c>
      <c r="AQ5" s="27">
        <v>1742953.8800000001</v>
      </c>
      <c r="AR5" s="27">
        <v>304372.2</v>
      </c>
      <c r="AS5" s="27">
        <v>0</v>
      </c>
      <c r="AT5" s="27">
        <v>42661.71</v>
      </c>
      <c r="AU5" s="27">
        <v>0</v>
      </c>
      <c r="AV5" s="27">
        <v>2450312.38</v>
      </c>
      <c r="AW5" s="27">
        <v>0</v>
      </c>
      <c r="AX5" s="27">
        <v>129826.14</v>
      </c>
      <c r="AY5" s="27">
        <v>0</v>
      </c>
      <c r="AZ5" s="27">
        <v>0</v>
      </c>
      <c r="BA5" s="27">
        <v>2034588.14</v>
      </c>
      <c r="BB5" s="27">
        <v>82338.81</v>
      </c>
      <c r="BC5" s="27">
        <v>1820080.66</v>
      </c>
      <c r="BD5" s="27">
        <v>384422.22</v>
      </c>
      <c r="BE5" s="27">
        <v>0</v>
      </c>
      <c r="BF5" s="27">
        <v>0</v>
      </c>
      <c r="BG5" s="27">
        <v>0</v>
      </c>
      <c r="BH5" s="27">
        <v>348156.08</v>
      </c>
      <c r="BI5" s="27">
        <v>0</v>
      </c>
      <c r="BJ5" s="27">
        <v>0</v>
      </c>
      <c r="BK5" s="27">
        <v>57698.12</v>
      </c>
      <c r="BL5" s="27">
        <v>0</v>
      </c>
      <c r="BM5" s="27">
        <v>0</v>
      </c>
      <c r="BN5" s="27">
        <v>9476.8830089944568</v>
      </c>
      <c r="BO5" s="27">
        <v>7304248.3499999996</v>
      </c>
      <c r="BP5" s="27">
        <v>9080920.8900000006</v>
      </c>
      <c r="BQ5" s="27">
        <v>2268605.5299999998</v>
      </c>
      <c r="BR5" s="27">
        <v>0</v>
      </c>
      <c r="BS5" s="27">
        <v>0</v>
      </c>
      <c r="BT5" s="27">
        <v>1748001.12</v>
      </c>
      <c r="BU5" s="27">
        <v>0</v>
      </c>
      <c r="BV5" s="27">
        <v>2294857.5299999998</v>
      </c>
      <c r="BW5" s="27">
        <v>92875</v>
      </c>
      <c r="BX5" s="27">
        <v>1634987.5</v>
      </c>
      <c r="BY5" s="27">
        <v>0</v>
      </c>
      <c r="BZ5" s="27">
        <v>2709217.35</v>
      </c>
      <c r="CA5" s="27">
        <v>58867.42</v>
      </c>
      <c r="CB5" s="16">
        <v>1.4430000000000001</v>
      </c>
      <c r="CC5" s="16">
        <v>3.2290000000000001</v>
      </c>
      <c r="CD5" s="16">
        <v>6.6820000000000004</v>
      </c>
      <c r="CE5" s="16">
        <v>1.484</v>
      </c>
      <c r="CF5" s="16">
        <v>3</v>
      </c>
      <c r="CG5" s="16">
        <v>0.66600000000000004</v>
      </c>
      <c r="CH5" s="14"/>
      <c r="CI5" s="15">
        <v>390967976</v>
      </c>
      <c r="CJ5" s="15">
        <v>1373342002</v>
      </c>
      <c r="CK5" s="15">
        <v>729752926</v>
      </c>
      <c r="CL5" s="3">
        <v>860</v>
      </c>
      <c r="CM5" s="3">
        <v>4477</v>
      </c>
      <c r="CN5" s="4">
        <v>61</v>
      </c>
      <c r="CO5" s="4">
        <v>188.32</v>
      </c>
      <c r="CP5" s="4">
        <v>4491.13</v>
      </c>
      <c r="CQ5" s="16">
        <v>1.9489559164733179E-2</v>
      </c>
      <c r="CR5" s="26">
        <v>0.31880169908338923</v>
      </c>
      <c r="CS5" s="26">
        <f>CL5/CM5</f>
        <v>0.19209291936564662</v>
      </c>
      <c r="CT5" s="3">
        <f>CM5/(DF5+DG5)</f>
        <v>14.885623088176622</v>
      </c>
      <c r="CU5" s="26">
        <f>(CX5+CY5)/(DA5+DB5)</f>
        <v>0.95023515906372602</v>
      </c>
      <c r="CV5" s="37">
        <v>295</v>
      </c>
      <c r="CW5" s="29">
        <v>1.9238095238095236</v>
      </c>
      <c r="CX5" s="29">
        <v>2933.9700539233263</v>
      </c>
      <c r="CY5" s="29">
        <v>1268.7127942297352</v>
      </c>
      <c r="CZ5" s="29">
        <v>1.9333333333333331</v>
      </c>
      <c r="DA5" s="29">
        <v>3050.6980203973158</v>
      </c>
      <c r="DB5" s="29">
        <v>1372.0838647667701</v>
      </c>
      <c r="DC5" s="43">
        <v>50219.825880704593</v>
      </c>
      <c r="DD5" s="44">
        <v>13.324590163934426</v>
      </c>
      <c r="DE5" s="45">
        <v>0.47540983606557374</v>
      </c>
      <c r="DF5" s="46">
        <v>299.75999999999993</v>
      </c>
      <c r="DG5" s="30">
        <v>1</v>
      </c>
      <c r="DH5" s="47">
        <v>21.150300000000001</v>
      </c>
      <c r="DI5" s="47">
        <v>21.352900000000002</v>
      </c>
      <c r="DJ5" s="47">
        <v>22.764700000000001</v>
      </c>
      <c r="DK5" s="47">
        <v>22.143799999999999</v>
      </c>
      <c r="DL5" s="47">
        <v>21.9542</v>
      </c>
      <c r="DM5" s="48">
        <v>153</v>
      </c>
      <c r="DN5" s="28">
        <v>17893158.690000001</v>
      </c>
      <c r="DO5" s="28">
        <v>402940.79</v>
      </c>
      <c r="DP5" s="28">
        <v>0</v>
      </c>
      <c r="DQ5" s="28">
        <v>3065078</v>
      </c>
      <c r="DR5" s="28">
        <v>2152260.2300000004</v>
      </c>
      <c r="DS5" s="28">
        <v>321869.53999999998</v>
      </c>
      <c r="DT5" s="28">
        <v>0</v>
      </c>
      <c r="DU5" s="28">
        <v>1600121.39</v>
      </c>
      <c r="DV5" s="28">
        <v>0</v>
      </c>
      <c r="DW5" s="28">
        <v>1182274.5899999999</v>
      </c>
      <c r="DX5" s="28">
        <v>70673.200000000012</v>
      </c>
      <c r="DY5" s="28">
        <v>355529.82</v>
      </c>
      <c r="DZ5" s="28">
        <v>0</v>
      </c>
      <c r="EA5" s="28">
        <v>1026909.35</v>
      </c>
      <c r="EB5" s="28">
        <v>5445449.9400000004</v>
      </c>
      <c r="EC5" s="28">
        <v>151346.42000000001</v>
      </c>
      <c r="ED5" s="28">
        <v>0</v>
      </c>
      <c r="EE5" s="28">
        <v>849709.57</v>
      </c>
      <c r="EF5" s="28">
        <v>621602.42000000004</v>
      </c>
      <c r="EG5" s="28">
        <v>84132.62</v>
      </c>
      <c r="EH5" s="28">
        <v>0</v>
      </c>
      <c r="EI5" s="28">
        <v>555825.41</v>
      </c>
      <c r="EJ5" s="28">
        <v>0</v>
      </c>
      <c r="EK5" s="28">
        <v>502845.82</v>
      </c>
      <c r="EL5" s="69">
        <v>7959.29</v>
      </c>
      <c r="EM5" s="69">
        <v>0</v>
      </c>
      <c r="EN5" s="69">
        <v>0</v>
      </c>
      <c r="EO5" s="69">
        <v>141594.51</v>
      </c>
      <c r="EP5" s="28">
        <v>1044498.4400000001</v>
      </c>
      <c r="EQ5" s="28">
        <v>0</v>
      </c>
      <c r="ER5" s="28">
        <v>0</v>
      </c>
      <c r="ES5" s="28">
        <v>228626.37</v>
      </c>
      <c r="ET5" s="28">
        <v>210362.31</v>
      </c>
      <c r="EU5" s="28">
        <v>23037.23</v>
      </c>
      <c r="EV5" s="28">
        <v>0</v>
      </c>
      <c r="EW5" s="28">
        <v>1460261.47</v>
      </c>
      <c r="EX5" s="28">
        <v>611356.31000000006</v>
      </c>
      <c r="EY5" s="28">
        <v>67369.919999999998</v>
      </c>
      <c r="EZ5" s="69">
        <v>27911.53</v>
      </c>
      <c r="FA5" s="69">
        <v>0</v>
      </c>
      <c r="FB5" s="69">
        <v>0</v>
      </c>
      <c r="FC5" s="28">
        <v>394540.77999999997</v>
      </c>
      <c r="FD5" s="28">
        <v>1045571.4400000001</v>
      </c>
      <c r="FE5" s="28">
        <v>5575.43</v>
      </c>
      <c r="FF5" s="28">
        <v>0</v>
      </c>
      <c r="FG5" s="28">
        <v>123223.75</v>
      </c>
      <c r="FH5" s="28">
        <v>7193.68</v>
      </c>
      <c r="FI5" s="28">
        <v>2632.38</v>
      </c>
      <c r="FJ5" s="28">
        <v>0</v>
      </c>
      <c r="FK5" s="28">
        <v>353594.1</v>
      </c>
      <c r="FL5" s="28">
        <v>0</v>
      </c>
      <c r="FM5" s="28">
        <v>1262491.1400000001</v>
      </c>
      <c r="FN5" s="28">
        <v>4672.3900000000003</v>
      </c>
      <c r="FO5" s="28">
        <v>0</v>
      </c>
      <c r="FP5" s="28">
        <v>0</v>
      </c>
      <c r="FQ5" s="28">
        <v>142283.41</v>
      </c>
      <c r="FR5" s="28">
        <v>3832344.4800000004</v>
      </c>
      <c r="FS5" s="28">
        <v>0</v>
      </c>
      <c r="FT5" s="28">
        <v>0</v>
      </c>
      <c r="FU5" s="28">
        <v>304372.2</v>
      </c>
      <c r="FV5" s="28">
        <v>0</v>
      </c>
      <c r="FW5" s="28">
        <v>42661.71</v>
      </c>
      <c r="FX5" s="28">
        <v>0</v>
      </c>
      <c r="FY5" s="28">
        <v>2372066.38</v>
      </c>
      <c r="FZ5" s="28">
        <v>0</v>
      </c>
      <c r="GA5" s="28">
        <v>186246.36</v>
      </c>
      <c r="GB5" s="28">
        <v>63201.48</v>
      </c>
      <c r="GC5" s="28">
        <v>0</v>
      </c>
      <c r="GD5" s="28">
        <v>0</v>
      </c>
      <c r="GE5" s="28">
        <v>82338.81</v>
      </c>
      <c r="GF5" s="28">
        <v>700</v>
      </c>
      <c r="GG5" s="28">
        <v>0</v>
      </c>
      <c r="GH5" s="28">
        <v>0</v>
      </c>
      <c r="GI5" s="28">
        <v>13580.97</v>
      </c>
      <c r="GJ5" s="28">
        <v>21078.48</v>
      </c>
      <c r="GK5" s="28">
        <v>2030</v>
      </c>
      <c r="GL5" s="28">
        <v>0</v>
      </c>
      <c r="GM5" s="28">
        <v>194222</v>
      </c>
      <c r="GN5" s="28">
        <v>0</v>
      </c>
      <c r="GO5" s="28">
        <v>35853</v>
      </c>
      <c r="GP5" s="28">
        <v>0</v>
      </c>
      <c r="GQ5" s="28">
        <v>0</v>
      </c>
      <c r="GR5" s="28">
        <v>3669575.64</v>
      </c>
      <c r="GS5" s="28">
        <v>37625.83</v>
      </c>
    </row>
    <row r="6" spans="1:201" ht="18" customHeight="1" x14ac:dyDescent="0.3">
      <c r="A6" s="1">
        <v>58003</v>
      </c>
      <c r="B6" s="2" t="s">
        <v>186</v>
      </c>
      <c r="C6" s="2" t="s">
        <v>525</v>
      </c>
      <c r="D6" s="4">
        <v>1224.439404571875</v>
      </c>
      <c r="E6" s="8" t="s">
        <v>187</v>
      </c>
      <c r="F6" s="3">
        <v>265</v>
      </c>
      <c r="G6" s="27">
        <v>2733503.6</v>
      </c>
      <c r="H6" s="27">
        <v>56262.7</v>
      </c>
      <c r="I6" s="27">
        <v>164390.17000000001</v>
      </c>
      <c r="J6" s="27">
        <v>190589.82</v>
      </c>
      <c r="K6" s="27">
        <v>1225635.82</v>
      </c>
      <c r="L6" s="27">
        <v>0</v>
      </c>
      <c r="M6" s="27">
        <v>0</v>
      </c>
      <c r="N6" s="27">
        <v>248226</v>
      </c>
      <c r="O6" s="27">
        <v>712753.69</v>
      </c>
      <c r="P6" s="27">
        <v>0</v>
      </c>
      <c r="Q6" s="27">
        <v>0</v>
      </c>
      <c r="R6" s="27">
        <v>78155</v>
      </c>
      <c r="S6" s="27">
        <v>28001</v>
      </c>
      <c r="T6" s="27">
        <v>41993</v>
      </c>
      <c r="U6" s="27">
        <v>0</v>
      </c>
      <c r="V6" s="27">
        <v>0</v>
      </c>
      <c r="W6" s="27">
        <v>60176</v>
      </c>
      <c r="X6" s="27">
        <v>1755185.22</v>
      </c>
      <c r="Y6" s="27">
        <v>28775.96</v>
      </c>
      <c r="Z6" s="27">
        <v>0</v>
      </c>
      <c r="AA6" s="27">
        <v>416783.37</v>
      </c>
      <c r="AB6" s="27">
        <v>0</v>
      </c>
      <c r="AC6" s="27">
        <v>0</v>
      </c>
      <c r="AD6" s="27">
        <v>488228.56</v>
      </c>
      <c r="AE6" s="27">
        <v>3820.56</v>
      </c>
      <c r="AF6" s="27">
        <v>0</v>
      </c>
      <c r="AG6" s="27">
        <v>213218.93</v>
      </c>
      <c r="AH6" s="27">
        <v>464199.13</v>
      </c>
      <c r="AI6" s="27">
        <v>118768.79</v>
      </c>
      <c r="AJ6" s="27">
        <v>0</v>
      </c>
      <c r="AK6" s="27">
        <v>624878.29</v>
      </c>
      <c r="AL6" s="27">
        <v>68265.25</v>
      </c>
      <c r="AM6" s="27">
        <v>7114.94</v>
      </c>
      <c r="AN6" s="27">
        <v>0</v>
      </c>
      <c r="AO6" s="27">
        <v>0</v>
      </c>
      <c r="AP6" s="27">
        <v>0</v>
      </c>
      <c r="AQ6" s="27">
        <v>188967.30000000002</v>
      </c>
      <c r="AR6" s="27">
        <v>17701.849999999999</v>
      </c>
      <c r="AS6" s="27">
        <v>0</v>
      </c>
      <c r="AT6" s="27">
        <v>447.33</v>
      </c>
      <c r="AU6" s="27">
        <v>164958.23000000001</v>
      </c>
      <c r="AV6" s="27">
        <v>160722.51999999999</v>
      </c>
      <c r="AW6" s="27">
        <v>0</v>
      </c>
      <c r="AX6" s="27">
        <v>11093.76</v>
      </c>
      <c r="AY6" s="27">
        <v>0</v>
      </c>
      <c r="AZ6" s="27">
        <v>0</v>
      </c>
      <c r="BA6" s="27">
        <v>611545</v>
      </c>
      <c r="BB6" s="27">
        <v>10881.73</v>
      </c>
      <c r="BC6" s="27">
        <v>121991.69999999998</v>
      </c>
      <c r="BD6" s="27">
        <v>21644.959999999999</v>
      </c>
      <c r="BE6" s="27">
        <v>0</v>
      </c>
      <c r="BF6" s="27">
        <v>0</v>
      </c>
      <c r="BG6" s="27">
        <v>0</v>
      </c>
      <c r="BH6" s="27">
        <v>0</v>
      </c>
      <c r="BI6" s="27">
        <v>14665.61</v>
      </c>
      <c r="BJ6" s="27">
        <v>0</v>
      </c>
      <c r="BK6" s="27">
        <v>0</v>
      </c>
      <c r="BL6" s="27">
        <v>0</v>
      </c>
      <c r="BM6" s="27">
        <v>0</v>
      </c>
      <c r="BN6" s="27">
        <v>15651.534142131979</v>
      </c>
      <c r="BO6" s="27">
        <v>3043587.81</v>
      </c>
      <c r="BP6" s="27">
        <v>3078177.43</v>
      </c>
      <c r="BQ6" s="27">
        <v>917232.54</v>
      </c>
      <c r="BR6" s="27">
        <v>0</v>
      </c>
      <c r="BS6" s="27">
        <v>0</v>
      </c>
      <c r="BT6" s="27">
        <v>0</v>
      </c>
      <c r="BU6" s="27">
        <v>0</v>
      </c>
      <c r="BV6" s="27">
        <v>125302.72</v>
      </c>
      <c r="BW6" s="27">
        <v>6475</v>
      </c>
      <c r="BX6" s="27">
        <v>0</v>
      </c>
      <c r="BY6" s="27">
        <v>0</v>
      </c>
      <c r="BZ6" s="27">
        <v>157671.74</v>
      </c>
      <c r="CA6" s="27">
        <v>9837.76</v>
      </c>
      <c r="CB6" s="16">
        <v>1.4430000000000001</v>
      </c>
      <c r="CC6" s="16">
        <v>3.2290000000000001</v>
      </c>
      <c r="CD6" s="16">
        <v>6.6820000000000004</v>
      </c>
      <c r="CE6" s="16">
        <v>0.6</v>
      </c>
      <c r="CF6" s="16">
        <v>0.81299999999999994</v>
      </c>
      <c r="CG6" s="16">
        <v>0</v>
      </c>
      <c r="CH6" s="14"/>
      <c r="CI6" s="15">
        <v>964563325</v>
      </c>
      <c r="CJ6" s="15">
        <v>72317425</v>
      </c>
      <c r="CK6" s="15">
        <v>93420612</v>
      </c>
      <c r="CL6" s="3">
        <v>41</v>
      </c>
      <c r="CM6" s="3">
        <v>268</v>
      </c>
      <c r="CN6" s="4">
        <v>2</v>
      </c>
      <c r="CO6" s="4">
        <v>22</v>
      </c>
      <c r="CP6" s="4">
        <v>265</v>
      </c>
      <c r="CQ6" s="16">
        <v>2.3622047244094488E-2</v>
      </c>
      <c r="CR6" s="26">
        <v>0.24528301886792453</v>
      </c>
      <c r="CS6" s="26">
        <f>CL6/CM6</f>
        <v>0.15298507462686567</v>
      </c>
      <c r="CT6" s="3">
        <f>CM6/(DF6+DG6)</f>
        <v>9.2286501377410559</v>
      </c>
      <c r="CU6" s="26">
        <f>(CX6+CY6)/(DA6+DB6)</f>
        <v>0.9514250115366869</v>
      </c>
      <c r="CV6" s="37">
        <v>22</v>
      </c>
      <c r="CW6" s="29">
        <v>2.9097744360902253</v>
      </c>
      <c r="CX6" s="29">
        <v>179.25289156626511</v>
      </c>
      <c r="CY6" s="29">
        <v>69.149277108433722</v>
      </c>
      <c r="CZ6" s="29">
        <v>3</v>
      </c>
      <c r="DA6" s="29">
        <v>187.17469879518072</v>
      </c>
      <c r="DB6" s="29">
        <v>73.909638554216855</v>
      </c>
      <c r="DC6" s="34">
        <v>46050.054363827563</v>
      </c>
      <c r="DD6" s="31">
        <v>15.866666666666667</v>
      </c>
      <c r="DE6" s="32">
        <v>0.16666666666666666</v>
      </c>
      <c r="DF6" s="33">
        <v>28.529999999999969</v>
      </c>
      <c r="DG6" s="30">
        <v>0.51</v>
      </c>
      <c r="DH6" s="41">
        <v>21.230799999999999</v>
      </c>
      <c r="DI6" s="41">
        <v>22.8462</v>
      </c>
      <c r="DJ6" s="41">
        <v>22</v>
      </c>
      <c r="DK6" s="41">
        <v>21.307700000000001</v>
      </c>
      <c r="DL6" s="41">
        <v>22</v>
      </c>
      <c r="DM6" s="38">
        <v>13</v>
      </c>
      <c r="DN6" s="28">
        <v>1597197.27</v>
      </c>
      <c r="DO6" s="28">
        <v>20263.54</v>
      </c>
      <c r="DP6" s="28">
        <v>0</v>
      </c>
      <c r="DQ6" s="28">
        <v>195233.32</v>
      </c>
      <c r="DR6" s="28">
        <v>320903.22000000003</v>
      </c>
      <c r="DS6" s="28">
        <v>54288.44</v>
      </c>
      <c r="DT6" s="28">
        <v>0</v>
      </c>
      <c r="DU6" s="28">
        <v>149616.67000000001</v>
      </c>
      <c r="DV6" s="28">
        <v>20280</v>
      </c>
      <c r="DW6" s="28">
        <v>58812.06</v>
      </c>
      <c r="DX6" s="28">
        <v>7816</v>
      </c>
      <c r="DY6" s="28">
        <v>0</v>
      </c>
      <c r="DZ6" s="28">
        <v>0</v>
      </c>
      <c r="EA6" s="28">
        <v>133410.76999999999</v>
      </c>
      <c r="EB6" s="28">
        <v>511335.37</v>
      </c>
      <c r="EC6" s="28">
        <v>4709.26</v>
      </c>
      <c r="ED6" s="28">
        <v>0</v>
      </c>
      <c r="EE6" s="28">
        <v>45094.100000000006</v>
      </c>
      <c r="EF6" s="28">
        <v>105142.18000000001</v>
      </c>
      <c r="EG6" s="28">
        <v>30678.62</v>
      </c>
      <c r="EH6" s="28">
        <v>0</v>
      </c>
      <c r="EI6" s="28">
        <v>57030.55</v>
      </c>
      <c r="EJ6" s="28">
        <v>2350.86</v>
      </c>
      <c r="EK6" s="28">
        <v>27785.579999999998</v>
      </c>
      <c r="EL6" s="28">
        <v>780.06</v>
      </c>
      <c r="EM6" s="28">
        <v>0</v>
      </c>
      <c r="EN6" s="28">
        <v>0</v>
      </c>
      <c r="EO6" s="28">
        <v>17774.84</v>
      </c>
      <c r="EP6" s="28">
        <v>24543.93</v>
      </c>
      <c r="EQ6" s="28">
        <v>7623.72</v>
      </c>
      <c r="ER6" s="28">
        <v>0</v>
      </c>
      <c r="ES6" s="28">
        <v>82011.7</v>
      </c>
      <c r="ET6" s="28">
        <v>44639.77</v>
      </c>
      <c r="EU6" s="28">
        <v>31059.38</v>
      </c>
      <c r="EV6" s="28">
        <v>85248.23</v>
      </c>
      <c r="EW6" s="28">
        <v>322917.84000000003</v>
      </c>
      <c r="EX6" s="28">
        <v>35072</v>
      </c>
      <c r="EY6" s="28">
        <v>18808.010000000002</v>
      </c>
      <c r="EZ6" s="28">
        <v>867.06</v>
      </c>
      <c r="FA6" s="28">
        <v>0</v>
      </c>
      <c r="FB6" s="28">
        <v>0</v>
      </c>
      <c r="FC6" s="28">
        <v>21289</v>
      </c>
      <c r="FD6" s="28">
        <v>437705.44</v>
      </c>
      <c r="FE6" s="28">
        <v>0</v>
      </c>
      <c r="FF6" s="28">
        <v>0</v>
      </c>
      <c r="FG6" s="28">
        <v>16367.34</v>
      </c>
      <c r="FH6" s="28">
        <v>4384.8</v>
      </c>
      <c r="FI6" s="28">
        <v>1992.94</v>
      </c>
      <c r="FJ6" s="28">
        <v>79710</v>
      </c>
      <c r="FK6" s="28">
        <v>137076.75</v>
      </c>
      <c r="FL6" s="28">
        <v>7250.39</v>
      </c>
      <c r="FM6" s="28">
        <v>74044.350000000006</v>
      </c>
      <c r="FN6" s="28">
        <v>374.64</v>
      </c>
      <c r="FO6" s="28">
        <v>0</v>
      </c>
      <c r="FP6" s="28">
        <v>0</v>
      </c>
      <c r="FQ6" s="28">
        <v>25938.42</v>
      </c>
      <c r="FR6" s="28">
        <v>89030.14</v>
      </c>
      <c r="FS6" s="28">
        <v>0</v>
      </c>
      <c r="FT6" s="28">
        <v>0</v>
      </c>
      <c r="FU6" s="28">
        <v>13746.02</v>
      </c>
      <c r="FV6" s="28">
        <v>0</v>
      </c>
      <c r="FW6" s="28">
        <v>0</v>
      </c>
      <c r="FX6" s="28">
        <v>0</v>
      </c>
      <c r="FY6" s="28">
        <v>52994</v>
      </c>
      <c r="FZ6" s="28">
        <v>0</v>
      </c>
      <c r="GA6" s="28">
        <v>5546.88</v>
      </c>
      <c r="GB6" s="28">
        <v>0</v>
      </c>
      <c r="GC6" s="28">
        <v>0</v>
      </c>
      <c r="GD6" s="28">
        <v>0</v>
      </c>
      <c r="GE6" s="28">
        <v>0</v>
      </c>
      <c r="GF6" s="28">
        <v>385</v>
      </c>
      <c r="GG6" s="28">
        <v>0</v>
      </c>
      <c r="GH6" s="28">
        <v>0</v>
      </c>
      <c r="GI6" s="28">
        <v>460</v>
      </c>
      <c r="GJ6" s="28">
        <v>10774.12</v>
      </c>
      <c r="GK6" s="28">
        <v>1196.74</v>
      </c>
      <c r="GL6" s="28">
        <v>0</v>
      </c>
      <c r="GM6" s="28">
        <v>65965</v>
      </c>
      <c r="GN6" s="28">
        <v>3312</v>
      </c>
      <c r="GO6" s="28">
        <v>5549.17</v>
      </c>
      <c r="GP6" s="28">
        <v>0</v>
      </c>
      <c r="GQ6" s="28">
        <v>0</v>
      </c>
      <c r="GR6" s="28">
        <v>611545</v>
      </c>
      <c r="GS6" s="28">
        <v>1436</v>
      </c>
    </row>
    <row r="7" spans="1:201" ht="18" customHeight="1" x14ac:dyDescent="0.3">
      <c r="A7" s="1">
        <v>61001</v>
      </c>
      <c r="B7" s="2" t="s">
        <v>195</v>
      </c>
      <c r="C7" s="2" t="s">
        <v>532</v>
      </c>
      <c r="D7" s="4">
        <v>193.10157303125001</v>
      </c>
      <c r="E7" s="8" t="s">
        <v>196</v>
      </c>
      <c r="F7" s="3">
        <v>344</v>
      </c>
      <c r="G7" s="27">
        <v>1304202.01</v>
      </c>
      <c r="H7" s="27">
        <v>30680.080000000002</v>
      </c>
      <c r="I7" s="27">
        <v>1488532.23</v>
      </c>
      <c r="J7" s="27">
        <v>490009</v>
      </c>
      <c r="K7" s="27">
        <v>787231.41</v>
      </c>
      <c r="L7" s="27">
        <v>0</v>
      </c>
      <c r="M7" s="27">
        <v>0</v>
      </c>
      <c r="N7" s="27">
        <v>0</v>
      </c>
      <c r="O7" s="27">
        <v>637351.86</v>
      </c>
      <c r="P7" s="27">
        <v>0</v>
      </c>
      <c r="Q7" s="27">
        <v>53552</v>
      </c>
      <c r="R7" s="27">
        <v>0</v>
      </c>
      <c r="S7" s="27">
        <v>1410676</v>
      </c>
      <c r="T7" s="27">
        <v>0</v>
      </c>
      <c r="U7" s="27">
        <v>53552</v>
      </c>
      <c r="V7" s="27">
        <v>0</v>
      </c>
      <c r="W7" s="27">
        <v>56070</v>
      </c>
      <c r="X7" s="27">
        <v>1669281.3399999999</v>
      </c>
      <c r="Y7" s="27">
        <v>75637.279999999999</v>
      </c>
      <c r="Z7" s="27">
        <v>0</v>
      </c>
      <c r="AA7" s="27">
        <v>158370.65999999997</v>
      </c>
      <c r="AB7" s="27">
        <v>0</v>
      </c>
      <c r="AC7" s="27">
        <v>0</v>
      </c>
      <c r="AD7" s="27">
        <v>513402.06</v>
      </c>
      <c r="AE7" s="27">
        <v>11074.05</v>
      </c>
      <c r="AF7" s="27">
        <v>0</v>
      </c>
      <c r="AG7" s="27">
        <v>190687.97000000003</v>
      </c>
      <c r="AH7" s="27">
        <v>461649.35</v>
      </c>
      <c r="AI7" s="27">
        <v>121092.84</v>
      </c>
      <c r="AJ7" s="27">
        <v>0</v>
      </c>
      <c r="AK7" s="27">
        <v>392905.43</v>
      </c>
      <c r="AL7" s="27">
        <v>144114.75</v>
      </c>
      <c r="AM7" s="27">
        <v>0</v>
      </c>
      <c r="AN7" s="27">
        <v>96381.25</v>
      </c>
      <c r="AO7" s="27">
        <v>0</v>
      </c>
      <c r="AP7" s="27">
        <v>0</v>
      </c>
      <c r="AQ7" s="27">
        <v>189772.58000000002</v>
      </c>
      <c r="AR7" s="27">
        <v>18156.34</v>
      </c>
      <c r="AS7" s="27">
        <v>0</v>
      </c>
      <c r="AT7" s="27">
        <v>18679.7</v>
      </c>
      <c r="AU7" s="27">
        <v>190410.72</v>
      </c>
      <c r="AV7" s="27">
        <v>8260.9</v>
      </c>
      <c r="AW7" s="27">
        <v>46373.4</v>
      </c>
      <c r="AX7" s="27">
        <v>0</v>
      </c>
      <c r="AY7" s="27">
        <v>0</v>
      </c>
      <c r="AZ7" s="27">
        <v>0</v>
      </c>
      <c r="BA7" s="27">
        <v>183659.9</v>
      </c>
      <c r="BB7" s="27">
        <v>0</v>
      </c>
      <c r="BC7" s="27">
        <v>109018.73999999999</v>
      </c>
      <c r="BD7" s="27">
        <v>0</v>
      </c>
      <c r="BE7" s="27">
        <v>0</v>
      </c>
      <c r="BF7" s="27">
        <v>0</v>
      </c>
      <c r="BG7" s="27">
        <v>0</v>
      </c>
      <c r="BH7" s="27">
        <v>2275.16</v>
      </c>
      <c r="BI7" s="27">
        <v>0</v>
      </c>
      <c r="BJ7" s="27">
        <v>0</v>
      </c>
      <c r="BK7" s="27">
        <v>0</v>
      </c>
      <c r="BL7" s="27">
        <v>0</v>
      </c>
      <c r="BM7" s="27">
        <v>0</v>
      </c>
      <c r="BN7" s="27">
        <v>11073.911850625012</v>
      </c>
      <c r="BO7" s="27">
        <v>770795.37</v>
      </c>
      <c r="BP7" s="27">
        <v>1801575.43</v>
      </c>
      <c r="BQ7" s="27">
        <v>132392.47</v>
      </c>
      <c r="BR7" s="27">
        <v>0</v>
      </c>
      <c r="BS7" s="27">
        <v>0</v>
      </c>
      <c r="BT7" s="27">
        <v>521615.26</v>
      </c>
      <c r="BU7" s="27">
        <v>0</v>
      </c>
      <c r="BV7" s="27">
        <v>197112.04</v>
      </c>
      <c r="BW7" s="27">
        <v>6075</v>
      </c>
      <c r="BX7" s="27">
        <v>484102.5</v>
      </c>
      <c r="BY7" s="27">
        <v>0</v>
      </c>
      <c r="BZ7" s="27">
        <v>192997.6</v>
      </c>
      <c r="CA7" s="27">
        <v>2935.83</v>
      </c>
      <c r="CB7" s="16">
        <v>1.7710000000000001</v>
      </c>
      <c r="CC7" s="16">
        <v>3.9630000000000001</v>
      </c>
      <c r="CD7" s="16">
        <v>8.2010000000000005</v>
      </c>
      <c r="CE7" s="16">
        <v>1.6839999999999999</v>
      </c>
      <c r="CF7" s="16">
        <v>2.0230000000000001</v>
      </c>
      <c r="CG7" s="16">
        <v>1.381</v>
      </c>
      <c r="CH7" s="16" t="s">
        <v>567</v>
      </c>
      <c r="CI7" s="15">
        <v>248346723</v>
      </c>
      <c r="CJ7" s="15">
        <v>78318417</v>
      </c>
      <c r="CK7" s="15">
        <v>40563615</v>
      </c>
      <c r="CL7" s="3">
        <v>76</v>
      </c>
      <c r="CM7" s="3">
        <v>368</v>
      </c>
      <c r="CN7" s="4">
        <v>30</v>
      </c>
      <c r="CO7" s="4">
        <v>37</v>
      </c>
      <c r="CP7" s="4">
        <v>341.24</v>
      </c>
      <c r="CQ7" s="16">
        <v>6.8493150684931503E-3</v>
      </c>
      <c r="CR7" s="26">
        <v>0.31395348837209303</v>
      </c>
      <c r="CS7" s="26">
        <f>CL7/CM7</f>
        <v>0.20652173913043478</v>
      </c>
      <c r="CT7" s="3">
        <f>CM7/(DF7+DG7)</f>
        <v>12.344850721234488</v>
      </c>
      <c r="CU7" s="26">
        <f>(CX7+CY7)/(DA7+DB7)</f>
        <v>0.93639038299912913</v>
      </c>
      <c r="CV7" s="37">
        <v>25</v>
      </c>
      <c r="CW7" s="29">
        <v>23.52325581395349</v>
      </c>
      <c r="CX7" s="29">
        <v>235.97488372093028</v>
      </c>
      <c r="CY7" s="29">
        <v>83.954486627906988</v>
      </c>
      <c r="CZ7" s="29">
        <v>25.11046511627907</v>
      </c>
      <c r="DA7" s="29">
        <v>249.6453488372093</v>
      </c>
      <c r="DB7" s="29">
        <v>92.017034883720925</v>
      </c>
      <c r="DC7" s="34">
        <v>45488.929889298903</v>
      </c>
      <c r="DD7" s="31">
        <v>9.2903225806451619</v>
      </c>
      <c r="DE7" s="32">
        <v>0.25806451612903225</v>
      </c>
      <c r="DF7" s="33">
        <v>29.809999999999992</v>
      </c>
      <c r="DG7" s="30">
        <v>0</v>
      </c>
      <c r="DH7" s="41">
        <v>21.384599999999999</v>
      </c>
      <c r="DI7" s="41">
        <v>19.615400000000001</v>
      </c>
      <c r="DJ7" s="41">
        <v>25.461500000000001</v>
      </c>
      <c r="DK7" s="41">
        <v>21</v>
      </c>
      <c r="DL7" s="41">
        <v>22.076899999999998</v>
      </c>
      <c r="DM7" s="38">
        <v>13</v>
      </c>
      <c r="DN7" s="28">
        <v>1651640.0900000003</v>
      </c>
      <c r="DO7" s="28">
        <v>63038.39</v>
      </c>
      <c r="DP7" s="28">
        <v>0</v>
      </c>
      <c r="DQ7" s="28">
        <v>156154.83000000002</v>
      </c>
      <c r="DR7" s="28">
        <v>277827.20999999996</v>
      </c>
      <c r="DS7" s="28">
        <v>69906.81</v>
      </c>
      <c r="DT7" s="28">
        <v>0</v>
      </c>
      <c r="DU7" s="28">
        <v>143873.47</v>
      </c>
      <c r="DV7" s="28">
        <v>80497.539999999994</v>
      </c>
      <c r="DW7" s="28">
        <v>87386.61</v>
      </c>
      <c r="DX7" s="28">
        <v>79469.95</v>
      </c>
      <c r="DY7" s="28">
        <v>0</v>
      </c>
      <c r="DZ7" s="28">
        <v>0</v>
      </c>
      <c r="EA7" s="28">
        <v>114924.04000000001</v>
      </c>
      <c r="EB7" s="28">
        <v>389113.85000000003</v>
      </c>
      <c r="EC7" s="28">
        <v>12598.89</v>
      </c>
      <c r="ED7" s="28">
        <v>0</v>
      </c>
      <c r="EE7" s="28">
        <v>40924.380000000005</v>
      </c>
      <c r="EF7" s="28">
        <v>54937.729999999996</v>
      </c>
      <c r="EG7" s="28">
        <v>20143.240000000002</v>
      </c>
      <c r="EH7" s="28">
        <v>0</v>
      </c>
      <c r="EI7" s="28">
        <v>28052.17</v>
      </c>
      <c r="EJ7" s="28">
        <v>7975.67</v>
      </c>
      <c r="EK7" s="28">
        <v>30022.61</v>
      </c>
      <c r="EL7" s="28">
        <v>10043.519999999999</v>
      </c>
      <c r="EM7" s="28">
        <v>0</v>
      </c>
      <c r="EN7" s="28">
        <v>0</v>
      </c>
      <c r="EO7" s="28">
        <v>20278.169999999998</v>
      </c>
      <c r="EP7" s="28">
        <v>62314.079999999994</v>
      </c>
      <c r="EQ7" s="28">
        <v>11074.05</v>
      </c>
      <c r="ER7" s="28">
        <v>0</v>
      </c>
      <c r="ES7" s="28">
        <v>81056.739999999991</v>
      </c>
      <c r="ET7" s="28">
        <v>38414.6</v>
      </c>
      <c r="EU7" s="28">
        <v>25989.7</v>
      </c>
      <c r="EV7" s="28">
        <v>68062.539999999994</v>
      </c>
      <c r="EW7" s="28">
        <v>176166.01</v>
      </c>
      <c r="EX7" s="28">
        <v>42690.74</v>
      </c>
      <c r="EY7" s="28">
        <v>1599.55</v>
      </c>
      <c r="EZ7" s="28">
        <v>814.16</v>
      </c>
      <c r="FA7" s="28">
        <v>0</v>
      </c>
      <c r="FB7" s="28">
        <v>0</v>
      </c>
      <c r="FC7" s="28">
        <v>34318.18</v>
      </c>
      <c r="FD7" s="28">
        <v>236840.04</v>
      </c>
      <c r="FE7" s="28">
        <v>0</v>
      </c>
      <c r="FF7" s="28">
        <v>0</v>
      </c>
      <c r="FG7" s="28">
        <v>28473.78</v>
      </c>
      <c r="FH7" s="28">
        <v>3538.8199999999997</v>
      </c>
      <c r="FI7" s="28">
        <v>23019.11</v>
      </c>
      <c r="FJ7" s="28">
        <v>0</v>
      </c>
      <c r="FK7" s="28">
        <v>47025.68</v>
      </c>
      <c r="FL7" s="28">
        <v>24699.360000000001</v>
      </c>
      <c r="FM7" s="28">
        <v>70670.28</v>
      </c>
      <c r="FN7" s="28">
        <v>8989.4500000000007</v>
      </c>
      <c r="FO7" s="28">
        <v>0</v>
      </c>
      <c r="FP7" s="28">
        <v>0</v>
      </c>
      <c r="FQ7" s="28">
        <v>13654.369999999999</v>
      </c>
      <c r="FR7" s="28">
        <v>741</v>
      </c>
      <c r="FS7" s="28">
        <v>0</v>
      </c>
      <c r="FT7" s="28">
        <v>0</v>
      </c>
      <c r="FU7" s="28">
        <v>9583.32</v>
      </c>
      <c r="FV7" s="28">
        <v>0</v>
      </c>
      <c r="FW7" s="28">
        <v>0</v>
      </c>
      <c r="FX7" s="28">
        <v>122348.18</v>
      </c>
      <c r="FY7" s="28">
        <v>6049</v>
      </c>
      <c r="FZ7" s="28">
        <v>36900</v>
      </c>
      <c r="GA7" s="28">
        <v>0</v>
      </c>
      <c r="GB7" s="28">
        <v>0</v>
      </c>
      <c r="GC7" s="28">
        <v>0</v>
      </c>
      <c r="GD7" s="28">
        <v>0</v>
      </c>
      <c r="GE7" s="28">
        <v>0</v>
      </c>
      <c r="GF7" s="28">
        <v>405</v>
      </c>
      <c r="GG7" s="28">
        <v>0</v>
      </c>
      <c r="GH7" s="28">
        <v>0</v>
      </c>
      <c r="GI7" s="28">
        <v>1670</v>
      </c>
      <c r="GJ7" s="28">
        <v>86930.99</v>
      </c>
      <c r="GK7" s="28">
        <v>713.68</v>
      </c>
      <c r="GL7" s="28">
        <v>0</v>
      </c>
      <c r="GM7" s="28">
        <v>0</v>
      </c>
      <c r="GN7" s="28">
        <v>0</v>
      </c>
      <c r="GO7" s="28">
        <v>3318.55</v>
      </c>
      <c r="GP7" s="28">
        <v>0</v>
      </c>
      <c r="GQ7" s="28">
        <v>0</v>
      </c>
      <c r="GR7" s="28">
        <v>667762.4</v>
      </c>
      <c r="GS7" s="28">
        <v>6597.8200000000006</v>
      </c>
    </row>
    <row r="8" spans="1:201" ht="18" customHeight="1" x14ac:dyDescent="0.3">
      <c r="A8" s="1">
        <v>11001</v>
      </c>
      <c r="B8" s="2" t="s">
        <v>31</v>
      </c>
      <c r="C8" s="2" t="s">
        <v>421</v>
      </c>
      <c r="D8" s="4">
        <v>204.40818782031252</v>
      </c>
      <c r="E8" s="8" t="s">
        <v>32</v>
      </c>
      <c r="F8" s="3">
        <v>325</v>
      </c>
      <c r="G8" s="27">
        <v>1364110.24</v>
      </c>
      <c r="H8" s="27">
        <v>20800.45</v>
      </c>
      <c r="I8" s="27">
        <v>1530192.4</v>
      </c>
      <c r="J8" s="27">
        <v>909890.73</v>
      </c>
      <c r="K8" s="27">
        <v>0</v>
      </c>
      <c r="L8" s="27">
        <v>0</v>
      </c>
      <c r="M8" s="27">
        <v>0</v>
      </c>
      <c r="N8" s="27">
        <v>296510.62</v>
      </c>
      <c r="O8" s="27">
        <v>418102.67</v>
      </c>
      <c r="P8" s="27">
        <v>0</v>
      </c>
      <c r="Q8" s="27">
        <v>0</v>
      </c>
      <c r="R8" s="27">
        <v>34540.11</v>
      </c>
      <c r="S8" s="27">
        <v>1467570</v>
      </c>
      <c r="T8" s="27">
        <v>0</v>
      </c>
      <c r="U8" s="27">
        <v>0</v>
      </c>
      <c r="V8" s="27">
        <v>0</v>
      </c>
      <c r="W8" s="27">
        <v>64971</v>
      </c>
      <c r="X8" s="27">
        <v>2355674.2999999998</v>
      </c>
      <c r="Y8" s="27">
        <v>195068.61</v>
      </c>
      <c r="Z8" s="27">
        <v>0</v>
      </c>
      <c r="AA8" s="27">
        <v>300736.94999999995</v>
      </c>
      <c r="AB8" s="27">
        <v>0</v>
      </c>
      <c r="AC8" s="27">
        <v>0</v>
      </c>
      <c r="AD8" s="27">
        <v>322224.52</v>
      </c>
      <c r="AE8" s="27">
        <v>36562</v>
      </c>
      <c r="AF8" s="27">
        <v>0</v>
      </c>
      <c r="AG8" s="27">
        <v>627514.76</v>
      </c>
      <c r="AH8" s="27">
        <v>586386.27999999991</v>
      </c>
      <c r="AI8" s="27">
        <v>168811.97</v>
      </c>
      <c r="AJ8" s="27">
        <v>0</v>
      </c>
      <c r="AK8" s="27">
        <v>439291.06</v>
      </c>
      <c r="AL8" s="27">
        <v>99515.69</v>
      </c>
      <c r="AM8" s="27">
        <v>24102.63</v>
      </c>
      <c r="AN8" s="27">
        <v>19305.41</v>
      </c>
      <c r="AO8" s="27">
        <v>156</v>
      </c>
      <c r="AP8" s="27">
        <v>0</v>
      </c>
      <c r="AQ8" s="27">
        <v>161616.52000000002</v>
      </c>
      <c r="AR8" s="27">
        <v>41468.729999999996</v>
      </c>
      <c r="AS8" s="27">
        <v>9000</v>
      </c>
      <c r="AT8" s="27">
        <v>0</v>
      </c>
      <c r="AU8" s="27">
        <v>761235.26</v>
      </c>
      <c r="AV8" s="27">
        <v>56884.7</v>
      </c>
      <c r="AW8" s="27">
        <v>81960</v>
      </c>
      <c r="AX8" s="27">
        <v>1028.49</v>
      </c>
      <c r="AY8" s="27">
        <v>0</v>
      </c>
      <c r="AZ8" s="27">
        <v>0</v>
      </c>
      <c r="BA8" s="27">
        <v>358992.4</v>
      </c>
      <c r="BB8" s="27">
        <v>0</v>
      </c>
      <c r="BC8" s="27">
        <v>66644</v>
      </c>
      <c r="BD8" s="27">
        <v>24145.95</v>
      </c>
      <c r="BE8" s="27">
        <v>0</v>
      </c>
      <c r="BF8" s="27">
        <v>0</v>
      </c>
      <c r="BG8" s="27">
        <v>0</v>
      </c>
      <c r="BH8" s="27">
        <v>0</v>
      </c>
      <c r="BI8" s="27">
        <v>0</v>
      </c>
      <c r="BJ8" s="27">
        <v>0</v>
      </c>
      <c r="BK8" s="27">
        <v>0</v>
      </c>
      <c r="BL8" s="27">
        <v>0</v>
      </c>
      <c r="BM8" s="27">
        <v>0</v>
      </c>
      <c r="BN8" s="27">
        <v>15417.352598553382</v>
      </c>
      <c r="BO8" s="27">
        <v>399698.2</v>
      </c>
      <c r="BP8" s="27">
        <v>307813.55</v>
      </c>
      <c r="BQ8" s="27">
        <v>524657</v>
      </c>
      <c r="BR8" s="27">
        <v>7026730.7999999998</v>
      </c>
      <c r="BS8" s="27">
        <v>1447737</v>
      </c>
      <c r="BT8" s="27">
        <v>824.41</v>
      </c>
      <c r="BU8" s="27">
        <v>0</v>
      </c>
      <c r="BV8" s="27">
        <v>227035.45</v>
      </c>
      <c r="BW8" s="27">
        <v>0</v>
      </c>
      <c r="BX8" s="27">
        <v>0</v>
      </c>
      <c r="BY8" s="27">
        <v>0</v>
      </c>
      <c r="BZ8" s="27">
        <v>285169.31</v>
      </c>
      <c r="CA8" s="27">
        <v>0</v>
      </c>
      <c r="CB8" s="16">
        <v>2.024</v>
      </c>
      <c r="CC8" s="16">
        <v>4.5289999999999999</v>
      </c>
      <c r="CD8" s="16">
        <v>9.3719999999999999</v>
      </c>
      <c r="CE8" s="16">
        <v>1.6839999999999999</v>
      </c>
      <c r="CF8" s="16">
        <v>0</v>
      </c>
      <c r="CG8" s="16">
        <v>0</v>
      </c>
      <c r="CH8" s="16" t="s">
        <v>567</v>
      </c>
      <c r="CI8" s="15">
        <v>143877815</v>
      </c>
      <c r="CJ8" s="15">
        <v>45822765</v>
      </c>
      <c r="CK8" s="15">
        <v>61850424</v>
      </c>
      <c r="CL8" s="3">
        <v>44</v>
      </c>
      <c r="CM8" s="3">
        <v>347</v>
      </c>
      <c r="CN8" s="4">
        <v>7</v>
      </c>
      <c r="CO8" s="4">
        <v>19</v>
      </c>
      <c r="CP8" s="4">
        <v>325</v>
      </c>
      <c r="CQ8" s="16">
        <v>5.5555555555555552E-2</v>
      </c>
      <c r="CR8" s="26"/>
      <c r="CS8" s="26">
        <f>CL8/CM8</f>
        <v>0.12680115273775217</v>
      </c>
      <c r="CT8" s="3">
        <f>CM8/(DF8+DG8)</f>
        <v>9.9142857142857128</v>
      </c>
      <c r="CU8" s="26">
        <f>(CX8+CY8)/(DA8+DB8)</f>
        <v>0.9234193536452262</v>
      </c>
      <c r="CV8" s="37">
        <v>9</v>
      </c>
      <c r="CW8" s="29">
        <v>52.165703275529864</v>
      </c>
      <c r="CX8" s="29">
        <v>221.81895953757223</v>
      </c>
      <c r="CY8" s="29">
        <v>66.720231213872822</v>
      </c>
      <c r="CZ8" s="29">
        <v>54.050096339113679</v>
      </c>
      <c r="DA8" s="29">
        <v>235.40462427745666</v>
      </c>
      <c r="DB8" s="29">
        <v>77.063583815028906</v>
      </c>
      <c r="DC8" s="34">
        <v>49317.257142857132</v>
      </c>
      <c r="DD8" s="31">
        <v>14</v>
      </c>
      <c r="DE8" s="32">
        <v>0.31428571428571428</v>
      </c>
      <c r="DF8" s="33">
        <v>35.000000000000007</v>
      </c>
      <c r="DG8" s="30">
        <v>0</v>
      </c>
      <c r="DH8" s="41"/>
      <c r="DI8" s="41"/>
      <c r="DJ8" s="41"/>
      <c r="DK8" s="41"/>
      <c r="DL8" s="41"/>
      <c r="DM8" s="38">
        <v>6</v>
      </c>
      <c r="DN8" s="28">
        <v>1912622.05</v>
      </c>
      <c r="DO8" s="28">
        <v>136892.28</v>
      </c>
      <c r="DP8" s="28">
        <v>0</v>
      </c>
      <c r="DQ8" s="28">
        <v>406623.03</v>
      </c>
      <c r="DR8" s="28">
        <v>370918.91</v>
      </c>
      <c r="DS8" s="28">
        <v>110324.89</v>
      </c>
      <c r="DT8" s="28">
        <v>0</v>
      </c>
      <c r="DU8" s="28">
        <v>135684.01999999999</v>
      </c>
      <c r="DV8" s="28">
        <v>65132.76</v>
      </c>
      <c r="DW8" s="28">
        <v>109800.78</v>
      </c>
      <c r="DX8" s="28">
        <v>12953.65</v>
      </c>
      <c r="DY8" s="28">
        <v>0</v>
      </c>
      <c r="DZ8" s="28">
        <v>0</v>
      </c>
      <c r="EA8" s="28">
        <v>88279.75</v>
      </c>
      <c r="EB8" s="28">
        <v>665578.93000000005</v>
      </c>
      <c r="EC8" s="28">
        <v>56568.61</v>
      </c>
      <c r="ED8" s="28">
        <v>0</v>
      </c>
      <c r="EE8" s="28">
        <v>150406.59</v>
      </c>
      <c r="EF8" s="28">
        <v>142507.25</v>
      </c>
      <c r="EG8" s="28">
        <v>47844.15</v>
      </c>
      <c r="EH8" s="28">
        <v>0</v>
      </c>
      <c r="EI8" s="28">
        <v>61485.15</v>
      </c>
      <c r="EJ8" s="28">
        <v>19552.14</v>
      </c>
      <c r="EK8" s="28">
        <v>62969.18</v>
      </c>
      <c r="EL8" s="28">
        <v>5846.87</v>
      </c>
      <c r="EM8" s="28">
        <v>0</v>
      </c>
      <c r="EN8" s="28">
        <v>0</v>
      </c>
      <c r="EO8" s="28">
        <v>11204.15</v>
      </c>
      <c r="EP8" s="28">
        <v>30361.99</v>
      </c>
      <c r="EQ8" s="28">
        <v>36562</v>
      </c>
      <c r="ER8" s="28">
        <v>0</v>
      </c>
      <c r="ES8" s="28">
        <v>114852.59999999999</v>
      </c>
      <c r="ET8" s="28">
        <v>32127.759999999995</v>
      </c>
      <c r="EU8" s="28">
        <v>368.85</v>
      </c>
      <c r="EV8" s="28">
        <v>31958.959999999999</v>
      </c>
      <c r="EW8" s="28">
        <v>207850.09</v>
      </c>
      <c r="EX8" s="28">
        <v>6732.23</v>
      </c>
      <c r="EY8" s="28">
        <v>4561.8999999999996</v>
      </c>
      <c r="EZ8" s="28">
        <v>0</v>
      </c>
      <c r="FA8" s="28">
        <v>0</v>
      </c>
      <c r="FB8" s="28">
        <v>0</v>
      </c>
      <c r="FC8" s="28">
        <v>18434.28</v>
      </c>
      <c r="FD8" s="28">
        <v>100644.04000000001</v>
      </c>
      <c r="FE8" s="28">
        <v>1607.72</v>
      </c>
      <c r="FF8" s="28">
        <v>0</v>
      </c>
      <c r="FG8" s="28">
        <v>17940.669999999998</v>
      </c>
      <c r="FH8" s="28">
        <v>5341.6900000000005</v>
      </c>
      <c r="FI8" s="28">
        <v>8922.08</v>
      </c>
      <c r="FJ8" s="28">
        <v>0</v>
      </c>
      <c r="FK8" s="28">
        <v>47882.43</v>
      </c>
      <c r="FL8" s="28">
        <v>8083.56</v>
      </c>
      <c r="FM8" s="28">
        <v>124967.69</v>
      </c>
      <c r="FN8" s="28">
        <v>504.89</v>
      </c>
      <c r="FO8" s="28">
        <v>0</v>
      </c>
      <c r="FP8" s="28">
        <v>0</v>
      </c>
      <c r="FQ8" s="28">
        <v>36764.740000000005</v>
      </c>
      <c r="FR8" s="28">
        <v>269358.76</v>
      </c>
      <c r="FS8" s="28">
        <v>0</v>
      </c>
      <c r="FT8" s="28">
        <v>0</v>
      </c>
      <c r="FU8" s="28">
        <v>44707.6</v>
      </c>
      <c r="FV8" s="28">
        <v>9000</v>
      </c>
      <c r="FW8" s="28">
        <v>0</v>
      </c>
      <c r="FX8" s="28">
        <v>729276.3</v>
      </c>
      <c r="FY8" s="28">
        <v>43264.07</v>
      </c>
      <c r="FZ8" s="28">
        <v>81960</v>
      </c>
      <c r="GA8" s="28">
        <v>1028.49</v>
      </c>
      <c r="GB8" s="28">
        <v>0</v>
      </c>
      <c r="GC8" s="28">
        <v>0</v>
      </c>
      <c r="GD8" s="28">
        <v>0</v>
      </c>
      <c r="GE8" s="28">
        <v>795</v>
      </c>
      <c r="GF8" s="28">
        <v>70</v>
      </c>
      <c r="GG8" s="28">
        <v>0</v>
      </c>
      <c r="GH8" s="28">
        <v>0</v>
      </c>
      <c r="GI8" s="28">
        <v>1097</v>
      </c>
      <c r="GJ8" s="28">
        <v>59636.619999999995</v>
      </c>
      <c r="GK8" s="28">
        <v>1352</v>
      </c>
      <c r="GL8" s="28">
        <v>0</v>
      </c>
      <c r="GM8" s="28">
        <v>10</v>
      </c>
      <c r="GN8" s="28">
        <v>15</v>
      </c>
      <c r="GO8" s="28">
        <v>6972.39</v>
      </c>
      <c r="GP8" s="28">
        <v>0</v>
      </c>
      <c r="GQ8" s="28">
        <v>156</v>
      </c>
      <c r="GR8" s="28">
        <v>358992.4</v>
      </c>
      <c r="GS8" s="28">
        <v>6138.6</v>
      </c>
    </row>
    <row r="9" spans="1:201" ht="18" customHeight="1" x14ac:dyDescent="0.3">
      <c r="A9" s="1">
        <v>38001</v>
      </c>
      <c r="B9" s="2" t="s">
        <v>112</v>
      </c>
      <c r="C9" s="2" t="s">
        <v>472</v>
      </c>
      <c r="D9" s="4">
        <v>229.80435914375002</v>
      </c>
      <c r="E9" s="8" t="s">
        <v>113</v>
      </c>
      <c r="F9" s="3">
        <v>258</v>
      </c>
      <c r="G9" s="27">
        <v>1400990.29</v>
      </c>
      <c r="H9" s="27">
        <v>16415.849999999999</v>
      </c>
      <c r="I9" s="27">
        <v>875373.59</v>
      </c>
      <c r="J9" s="27">
        <v>217331.52</v>
      </c>
      <c r="K9" s="27">
        <v>1038703.49</v>
      </c>
      <c r="L9" s="27">
        <v>0</v>
      </c>
      <c r="M9" s="27">
        <v>0</v>
      </c>
      <c r="N9" s="27">
        <v>117535.84</v>
      </c>
      <c r="O9" s="27">
        <v>700355.64</v>
      </c>
      <c r="P9" s="27">
        <v>0</v>
      </c>
      <c r="Q9" s="27">
        <v>0</v>
      </c>
      <c r="R9" s="27">
        <v>33051.61</v>
      </c>
      <c r="S9" s="27">
        <v>799426</v>
      </c>
      <c r="T9" s="27">
        <v>0</v>
      </c>
      <c r="U9" s="27">
        <v>0</v>
      </c>
      <c r="V9" s="27">
        <v>0</v>
      </c>
      <c r="W9" s="27">
        <v>62199</v>
      </c>
      <c r="X9" s="27">
        <v>1530839.57</v>
      </c>
      <c r="Y9" s="27">
        <v>6369.1</v>
      </c>
      <c r="Z9" s="27">
        <v>0</v>
      </c>
      <c r="AA9" s="27">
        <v>103595.25</v>
      </c>
      <c r="AB9" s="27">
        <v>0</v>
      </c>
      <c r="AC9" s="27">
        <v>0</v>
      </c>
      <c r="AD9" s="27">
        <v>556713.8899999999</v>
      </c>
      <c r="AE9" s="27">
        <v>5566.08</v>
      </c>
      <c r="AF9" s="27">
        <v>0</v>
      </c>
      <c r="AG9" s="27">
        <v>233155.89</v>
      </c>
      <c r="AH9" s="27">
        <v>329352.77</v>
      </c>
      <c r="AI9" s="27">
        <v>157141.85</v>
      </c>
      <c r="AJ9" s="27">
        <v>0</v>
      </c>
      <c r="AK9" s="27">
        <v>376749.97</v>
      </c>
      <c r="AL9" s="27">
        <v>99266.8</v>
      </c>
      <c r="AM9" s="27">
        <v>31468.959999999999</v>
      </c>
      <c r="AN9" s="27">
        <v>0</v>
      </c>
      <c r="AO9" s="27">
        <v>49.28</v>
      </c>
      <c r="AP9" s="27">
        <v>0</v>
      </c>
      <c r="AQ9" s="27">
        <v>198109.98</v>
      </c>
      <c r="AR9" s="27">
        <v>804.65</v>
      </c>
      <c r="AS9" s="27">
        <v>2465</v>
      </c>
      <c r="AT9" s="27">
        <v>4079.83</v>
      </c>
      <c r="AU9" s="27">
        <v>87164</v>
      </c>
      <c r="AV9" s="27">
        <v>193654.87</v>
      </c>
      <c r="AW9" s="27">
        <v>0</v>
      </c>
      <c r="AX9" s="27">
        <v>767.45</v>
      </c>
      <c r="AY9" s="27">
        <v>0</v>
      </c>
      <c r="AZ9" s="27">
        <v>0</v>
      </c>
      <c r="BA9" s="27">
        <v>90855</v>
      </c>
      <c r="BB9" s="27">
        <v>18827.78</v>
      </c>
      <c r="BC9" s="27">
        <v>40782.83</v>
      </c>
      <c r="BD9" s="27">
        <v>741.47</v>
      </c>
      <c r="BE9" s="27">
        <v>0</v>
      </c>
      <c r="BF9" s="27">
        <v>0</v>
      </c>
      <c r="BG9" s="27">
        <v>0</v>
      </c>
      <c r="BH9" s="27">
        <v>0</v>
      </c>
      <c r="BI9" s="27">
        <v>40319.83</v>
      </c>
      <c r="BJ9" s="27">
        <v>0</v>
      </c>
      <c r="BK9" s="27">
        <v>0</v>
      </c>
      <c r="BL9" s="27">
        <v>0</v>
      </c>
      <c r="BM9" s="27">
        <v>0</v>
      </c>
      <c r="BN9" s="27">
        <v>13733.948189001478</v>
      </c>
      <c r="BO9" s="27">
        <v>792584.19</v>
      </c>
      <c r="BP9" s="27">
        <v>2574354.38</v>
      </c>
      <c r="BQ9" s="27">
        <v>1067276.6499999999</v>
      </c>
      <c r="BR9" s="27">
        <v>0</v>
      </c>
      <c r="BS9" s="27">
        <v>0</v>
      </c>
      <c r="BT9" s="27">
        <v>296598.34000000003</v>
      </c>
      <c r="BU9" s="27">
        <v>0</v>
      </c>
      <c r="BV9" s="27">
        <v>154113.93</v>
      </c>
      <c r="BW9" s="27">
        <v>28337.11</v>
      </c>
      <c r="BX9" s="27">
        <v>288840</v>
      </c>
      <c r="BY9" s="27">
        <v>0</v>
      </c>
      <c r="BZ9" s="27">
        <v>156933.26</v>
      </c>
      <c r="CA9" s="27">
        <v>34601.33</v>
      </c>
      <c r="CB9" s="16">
        <v>1.7869999999999999</v>
      </c>
      <c r="CC9" s="16">
        <v>3.9990000000000001</v>
      </c>
      <c r="CD9" s="16">
        <v>8.2750000000000004</v>
      </c>
      <c r="CE9" s="16">
        <v>1.6839999999999999</v>
      </c>
      <c r="CF9" s="16">
        <v>2.3199999999999998</v>
      </c>
      <c r="CG9" s="16">
        <v>0.69199999999999995</v>
      </c>
      <c r="CH9" s="16" t="s">
        <v>567</v>
      </c>
      <c r="CI9" s="15">
        <v>278057505</v>
      </c>
      <c r="CJ9" s="15">
        <v>85029492</v>
      </c>
      <c r="CK9" s="15">
        <v>54045231</v>
      </c>
      <c r="CL9" s="3">
        <v>45</v>
      </c>
      <c r="CM9" s="3">
        <v>275</v>
      </c>
      <c r="CN9" s="4">
        <v>30</v>
      </c>
      <c r="CO9" s="4">
        <v>5</v>
      </c>
      <c r="CP9" s="4">
        <v>259</v>
      </c>
      <c r="CQ9" s="16">
        <v>0</v>
      </c>
      <c r="CR9" s="26">
        <v>0.1434108527131783</v>
      </c>
      <c r="CS9" s="26">
        <f>CL9/CM9</f>
        <v>0.16363636363636364</v>
      </c>
      <c r="CT9" s="3">
        <f>CM9/(DF9+DG9)</f>
        <v>12.024486226497599</v>
      </c>
      <c r="CU9" s="26">
        <f>(CX9+CY9)/(DA9+DB9)</f>
        <v>0.97133189115336438</v>
      </c>
      <c r="CV9" s="37">
        <v>12</v>
      </c>
      <c r="CW9" s="29">
        <v>16.932989690721651</v>
      </c>
      <c r="CX9" s="29">
        <v>172.023550295858</v>
      </c>
      <c r="CY9" s="29">
        <v>80.379053254437878</v>
      </c>
      <c r="CZ9" s="29">
        <v>16.932989690721651</v>
      </c>
      <c r="DA9" s="29">
        <v>176.23076923076923</v>
      </c>
      <c r="DB9" s="29">
        <v>83.621301775147941</v>
      </c>
      <c r="DC9" s="34">
        <v>46687.844337560113</v>
      </c>
      <c r="DD9" s="31">
        <v>14.423076923076923</v>
      </c>
      <c r="DE9" s="32">
        <v>0.30769230769230771</v>
      </c>
      <c r="DF9" s="33">
        <v>22.869999999999994</v>
      </c>
      <c r="DG9" s="30">
        <v>0</v>
      </c>
      <c r="DH9" s="41"/>
      <c r="DI9" s="41"/>
      <c r="DJ9" s="41"/>
      <c r="DK9" s="41"/>
      <c r="DL9" s="41"/>
      <c r="DM9" s="38">
        <v>6</v>
      </c>
      <c r="DN9" s="28">
        <v>1471668.5299999998</v>
      </c>
      <c r="DO9" s="28">
        <v>26497.4</v>
      </c>
      <c r="DP9" s="28">
        <v>0</v>
      </c>
      <c r="DQ9" s="28">
        <v>154436.35</v>
      </c>
      <c r="DR9" s="28">
        <v>254462.72</v>
      </c>
      <c r="DS9" s="28">
        <v>93065.93</v>
      </c>
      <c r="DT9" s="28">
        <v>0</v>
      </c>
      <c r="DU9" s="28">
        <v>110969.16</v>
      </c>
      <c r="DV9" s="28">
        <v>52815.98</v>
      </c>
      <c r="DW9" s="28">
        <v>78791.009999999995</v>
      </c>
      <c r="DX9" s="28">
        <v>3743.3</v>
      </c>
      <c r="DY9" s="28">
        <v>0</v>
      </c>
      <c r="DZ9" s="28">
        <v>0</v>
      </c>
      <c r="EA9" s="28">
        <v>132292.51</v>
      </c>
      <c r="EB9" s="28">
        <v>543817.84000000008</v>
      </c>
      <c r="EC9" s="28">
        <v>8631.1200000000008</v>
      </c>
      <c r="ED9" s="28">
        <v>0</v>
      </c>
      <c r="EE9" s="28">
        <v>67445.72</v>
      </c>
      <c r="EF9" s="28">
        <v>42796.950000000004</v>
      </c>
      <c r="EG9" s="28">
        <v>52686.03</v>
      </c>
      <c r="EH9" s="28">
        <v>0</v>
      </c>
      <c r="EI9" s="28">
        <v>40900.61</v>
      </c>
      <c r="EJ9" s="28">
        <v>6511.26</v>
      </c>
      <c r="EK9" s="28">
        <v>41560.629999999997</v>
      </c>
      <c r="EL9" s="28">
        <v>286.36</v>
      </c>
      <c r="EM9" s="28">
        <v>0</v>
      </c>
      <c r="EN9" s="28">
        <v>0</v>
      </c>
      <c r="EO9" s="28">
        <v>15927.06</v>
      </c>
      <c r="EP9" s="28">
        <v>29676.78</v>
      </c>
      <c r="EQ9" s="28">
        <v>5566.08</v>
      </c>
      <c r="ER9" s="28">
        <v>0</v>
      </c>
      <c r="ES9" s="28">
        <v>45412.74</v>
      </c>
      <c r="ET9" s="28">
        <v>22290.33</v>
      </c>
      <c r="EU9" s="28">
        <v>4857.6400000000003</v>
      </c>
      <c r="EV9" s="28">
        <v>0</v>
      </c>
      <c r="EW9" s="28">
        <v>159031.35999999999</v>
      </c>
      <c r="EX9" s="28">
        <v>9350.85</v>
      </c>
      <c r="EY9" s="28">
        <v>42071.630000000005</v>
      </c>
      <c r="EZ9" s="28">
        <v>0</v>
      </c>
      <c r="FA9" s="28">
        <v>0</v>
      </c>
      <c r="FB9" s="28">
        <v>0</v>
      </c>
      <c r="FC9" s="28">
        <v>27364.47</v>
      </c>
      <c r="FD9" s="28">
        <v>83860.47</v>
      </c>
      <c r="FE9" s="28">
        <v>1073.3</v>
      </c>
      <c r="FF9" s="28">
        <v>0</v>
      </c>
      <c r="FG9" s="28">
        <v>5161.91</v>
      </c>
      <c r="FH9" s="28">
        <v>5799.4600000000009</v>
      </c>
      <c r="FI9" s="28">
        <v>1783.81</v>
      </c>
      <c r="FJ9" s="28">
        <v>0</v>
      </c>
      <c r="FK9" s="28">
        <v>30875.06</v>
      </c>
      <c r="FL9" s="28">
        <v>30576.21</v>
      </c>
      <c r="FM9" s="28">
        <v>64703.43</v>
      </c>
      <c r="FN9" s="28">
        <v>238.95</v>
      </c>
      <c r="FO9" s="28">
        <v>0</v>
      </c>
      <c r="FP9" s="28">
        <v>0</v>
      </c>
      <c r="FQ9" s="28">
        <v>10606.220000000001</v>
      </c>
      <c r="FR9" s="28">
        <v>59805.439999999995</v>
      </c>
      <c r="FS9" s="28">
        <v>0</v>
      </c>
      <c r="FT9" s="28">
        <v>0</v>
      </c>
      <c r="FU9" s="28">
        <v>804.65</v>
      </c>
      <c r="FV9" s="28">
        <v>2165</v>
      </c>
      <c r="FW9" s="28">
        <v>1058</v>
      </c>
      <c r="FX9" s="28">
        <v>87164</v>
      </c>
      <c r="FY9" s="28">
        <v>193229.87</v>
      </c>
      <c r="FZ9" s="28">
        <v>0</v>
      </c>
      <c r="GA9" s="28">
        <v>767.45</v>
      </c>
      <c r="GB9" s="28">
        <v>0</v>
      </c>
      <c r="GC9" s="28">
        <v>0</v>
      </c>
      <c r="GD9" s="28">
        <v>0</v>
      </c>
      <c r="GE9" s="28">
        <v>18827.78</v>
      </c>
      <c r="GF9" s="28">
        <v>2319.65</v>
      </c>
      <c r="GG9" s="28">
        <v>500</v>
      </c>
      <c r="GH9" s="28">
        <v>0</v>
      </c>
      <c r="GI9" s="28">
        <v>1482</v>
      </c>
      <c r="GJ9" s="28">
        <v>5044.7800000000007</v>
      </c>
      <c r="GK9" s="28">
        <v>7770.27</v>
      </c>
      <c r="GL9" s="28">
        <v>0</v>
      </c>
      <c r="GM9" s="28">
        <v>35398.78</v>
      </c>
      <c r="GN9" s="28">
        <v>12.5</v>
      </c>
      <c r="GO9" s="28">
        <v>1595.35</v>
      </c>
      <c r="GP9" s="28">
        <v>0</v>
      </c>
      <c r="GQ9" s="28">
        <v>49.28</v>
      </c>
      <c r="GR9" s="28">
        <v>379695</v>
      </c>
      <c r="GS9" s="28">
        <v>11919.72</v>
      </c>
    </row>
    <row r="10" spans="1:201" ht="18" customHeight="1" x14ac:dyDescent="0.3">
      <c r="A10" s="1">
        <v>21001</v>
      </c>
      <c r="B10" s="2" t="s">
        <v>65</v>
      </c>
      <c r="C10" s="2" t="s">
        <v>443</v>
      </c>
      <c r="D10" s="4">
        <v>130.29654448125001</v>
      </c>
      <c r="E10" s="8" t="s">
        <v>66</v>
      </c>
      <c r="F10" s="3">
        <v>180</v>
      </c>
      <c r="G10" s="27">
        <v>994072.5</v>
      </c>
      <c r="H10" s="27">
        <v>12131.2</v>
      </c>
      <c r="I10" s="27">
        <v>948465.02</v>
      </c>
      <c r="J10" s="27">
        <v>201514.9</v>
      </c>
      <c r="K10" s="27">
        <v>584228.03</v>
      </c>
      <c r="L10" s="27">
        <v>0</v>
      </c>
      <c r="M10" s="27">
        <v>0</v>
      </c>
      <c r="N10" s="27">
        <v>0</v>
      </c>
      <c r="O10" s="27">
        <v>329830.84999999998</v>
      </c>
      <c r="P10" s="27">
        <v>0</v>
      </c>
      <c r="Q10" s="27">
        <v>0</v>
      </c>
      <c r="R10" s="27">
        <v>42673</v>
      </c>
      <c r="S10" s="27">
        <v>921403</v>
      </c>
      <c r="T10" s="27">
        <v>0</v>
      </c>
      <c r="U10" s="27">
        <v>0</v>
      </c>
      <c r="V10" s="27">
        <v>0</v>
      </c>
      <c r="W10" s="27">
        <v>57254</v>
      </c>
      <c r="X10" s="27">
        <v>1190101.67</v>
      </c>
      <c r="Y10" s="27">
        <v>0</v>
      </c>
      <c r="Z10" s="27">
        <v>0</v>
      </c>
      <c r="AA10" s="27">
        <v>88367.53</v>
      </c>
      <c r="AB10" s="27">
        <v>0</v>
      </c>
      <c r="AC10" s="27">
        <v>0</v>
      </c>
      <c r="AD10" s="27">
        <v>258845.69999999998</v>
      </c>
      <c r="AE10" s="27">
        <v>6127.62</v>
      </c>
      <c r="AF10" s="27">
        <v>0</v>
      </c>
      <c r="AG10" s="27">
        <v>148702.54999999999</v>
      </c>
      <c r="AH10" s="27">
        <v>247782.11000000002</v>
      </c>
      <c r="AI10" s="27">
        <v>82460.06</v>
      </c>
      <c r="AJ10" s="27">
        <v>0</v>
      </c>
      <c r="AK10" s="27">
        <v>227745.92000000001</v>
      </c>
      <c r="AL10" s="27">
        <v>62769.2</v>
      </c>
      <c r="AM10" s="27">
        <v>87.34</v>
      </c>
      <c r="AN10" s="27">
        <v>0</v>
      </c>
      <c r="AO10" s="27">
        <v>0</v>
      </c>
      <c r="AP10" s="27">
        <v>0</v>
      </c>
      <c r="AQ10" s="27">
        <v>104395.06999999999</v>
      </c>
      <c r="AR10" s="27">
        <v>490.64</v>
      </c>
      <c r="AS10" s="27">
        <v>0</v>
      </c>
      <c r="AT10" s="27">
        <v>569</v>
      </c>
      <c r="AU10" s="27">
        <v>53086.29</v>
      </c>
      <c r="AV10" s="27">
        <v>0</v>
      </c>
      <c r="AW10" s="27">
        <v>0</v>
      </c>
      <c r="AX10" s="27">
        <v>2047.13</v>
      </c>
      <c r="AY10" s="27">
        <v>0</v>
      </c>
      <c r="AZ10" s="27">
        <v>0</v>
      </c>
      <c r="BA10" s="27">
        <v>6700</v>
      </c>
      <c r="BB10" s="27">
        <v>0</v>
      </c>
      <c r="BC10" s="27">
        <v>83072.280000000013</v>
      </c>
      <c r="BD10" s="27">
        <v>22230</v>
      </c>
      <c r="BE10" s="27">
        <v>0</v>
      </c>
      <c r="BF10" s="27">
        <v>0</v>
      </c>
      <c r="BG10" s="27">
        <v>0</v>
      </c>
      <c r="BH10" s="27">
        <v>0</v>
      </c>
      <c r="BI10" s="27">
        <v>0</v>
      </c>
      <c r="BJ10" s="27">
        <v>0</v>
      </c>
      <c r="BK10" s="27">
        <v>0</v>
      </c>
      <c r="BL10" s="27">
        <v>0</v>
      </c>
      <c r="BM10" s="27">
        <v>0</v>
      </c>
      <c r="BN10" s="27">
        <v>13587.964737655735</v>
      </c>
      <c r="BO10" s="27">
        <v>548734.34</v>
      </c>
      <c r="BP10" s="27">
        <v>940539.31</v>
      </c>
      <c r="BQ10" s="27">
        <v>406600.66</v>
      </c>
      <c r="BR10" s="27">
        <v>0</v>
      </c>
      <c r="BS10" s="27">
        <v>0</v>
      </c>
      <c r="BT10" s="27">
        <v>0</v>
      </c>
      <c r="BU10" s="27">
        <v>0</v>
      </c>
      <c r="BV10" s="27">
        <v>134414.64000000001</v>
      </c>
      <c r="BW10" s="27">
        <v>78806.8</v>
      </c>
      <c r="BX10" s="27">
        <v>0</v>
      </c>
      <c r="BY10" s="27">
        <v>0</v>
      </c>
      <c r="BZ10" s="27">
        <v>167047.14000000001</v>
      </c>
      <c r="CA10" s="27">
        <v>99033.73</v>
      </c>
      <c r="CB10" s="16">
        <v>2.9329999999999998</v>
      </c>
      <c r="CC10" s="16">
        <v>6.5630000000000006</v>
      </c>
      <c r="CD10" s="16">
        <v>13.582000000000001</v>
      </c>
      <c r="CE10" s="16">
        <v>1.6839999999999999</v>
      </c>
      <c r="CF10" s="16">
        <v>3</v>
      </c>
      <c r="CG10" s="16">
        <v>0</v>
      </c>
      <c r="CH10" s="16" t="s">
        <v>567</v>
      </c>
      <c r="CI10" s="15">
        <v>153465228</v>
      </c>
      <c r="CJ10" s="15">
        <v>21957366</v>
      </c>
      <c r="CK10" s="15">
        <v>13227866</v>
      </c>
      <c r="CL10" s="3">
        <v>28</v>
      </c>
      <c r="CM10" s="3">
        <v>203</v>
      </c>
      <c r="CN10" s="4">
        <v>24</v>
      </c>
      <c r="CO10" s="4">
        <v>20</v>
      </c>
      <c r="CP10" s="4">
        <v>180</v>
      </c>
      <c r="CQ10" s="16">
        <v>0</v>
      </c>
      <c r="CR10" s="26">
        <v>0.26666666666666666</v>
      </c>
      <c r="CS10" s="26">
        <f>CL10/CM10</f>
        <v>0.13793103448275862</v>
      </c>
      <c r="CT10" s="3">
        <f>CM10/(DF10+DG10)</f>
        <v>9.5260441107461311</v>
      </c>
      <c r="CU10" s="26">
        <f>(CX10+CY10)/(DA10+DB10)</f>
        <v>0.96156088809850959</v>
      </c>
      <c r="CV10" s="37">
        <v>12</v>
      </c>
      <c r="CW10" s="29">
        <v>23.721893491124263</v>
      </c>
      <c r="CX10" s="29">
        <v>121.32833333333333</v>
      </c>
      <c r="CY10" s="29">
        <v>51.030176470588245</v>
      </c>
      <c r="CZ10" s="29">
        <v>23.721893491124263</v>
      </c>
      <c r="DA10" s="29">
        <v>125.13690476190477</v>
      </c>
      <c r="DB10" s="29">
        <v>54.111764705882351</v>
      </c>
      <c r="DC10" s="34">
        <v>43581.041811356183</v>
      </c>
      <c r="DD10" s="31">
        <v>14.391304347826088</v>
      </c>
      <c r="DE10" s="32">
        <v>0.34782608695652173</v>
      </c>
      <c r="DF10" s="33">
        <v>21.309999999999995</v>
      </c>
      <c r="DG10" s="30">
        <v>0</v>
      </c>
      <c r="DH10" s="41">
        <v>19.3</v>
      </c>
      <c r="DI10" s="41">
        <v>21.3</v>
      </c>
      <c r="DJ10" s="41">
        <v>22.8</v>
      </c>
      <c r="DK10" s="41">
        <v>23.3</v>
      </c>
      <c r="DL10" s="41">
        <v>21.8</v>
      </c>
      <c r="DM10" s="38">
        <v>10</v>
      </c>
      <c r="DN10" s="28">
        <v>1047236.4</v>
      </c>
      <c r="DO10" s="28">
        <v>24708.22</v>
      </c>
      <c r="DP10" s="28">
        <v>0</v>
      </c>
      <c r="DQ10" s="28">
        <v>107049.79000000001</v>
      </c>
      <c r="DR10" s="28">
        <v>156752</v>
      </c>
      <c r="DS10" s="28">
        <v>53188.62</v>
      </c>
      <c r="DT10" s="28">
        <v>0</v>
      </c>
      <c r="DU10" s="28">
        <v>71920.899999999994</v>
      </c>
      <c r="DV10" s="28">
        <v>29385</v>
      </c>
      <c r="DW10" s="28">
        <v>66281.06</v>
      </c>
      <c r="DX10" s="28">
        <v>36886</v>
      </c>
      <c r="DY10" s="28">
        <v>0</v>
      </c>
      <c r="DZ10" s="28">
        <v>0</v>
      </c>
      <c r="EA10" s="28">
        <v>58731.97</v>
      </c>
      <c r="EB10" s="28">
        <v>306887.94000000006</v>
      </c>
      <c r="EC10" s="28">
        <v>7193.4500000000007</v>
      </c>
      <c r="ED10" s="28">
        <v>0</v>
      </c>
      <c r="EE10" s="28">
        <v>29197.93</v>
      </c>
      <c r="EF10" s="28">
        <v>50309.31</v>
      </c>
      <c r="EG10" s="28">
        <v>22721.88</v>
      </c>
      <c r="EH10" s="28">
        <v>0</v>
      </c>
      <c r="EI10" s="28">
        <v>24802.45</v>
      </c>
      <c r="EJ10" s="28">
        <v>3660.21</v>
      </c>
      <c r="EK10" s="28">
        <v>18312.650000000001</v>
      </c>
      <c r="EL10" s="28">
        <v>12859.63</v>
      </c>
      <c r="EM10" s="28">
        <v>0</v>
      </c>
      <c r="EN10" s="28">
        <v>0</v>
      </c>
      <c r="EO10" s="28">
        <v>9804.18</v>
      </c>
      <c r="EP10" s="28">
        <v>56854.790000000008</v>
      </c>
      <c r="EQ10" s="28">
        <v>242</v>
      </c>
      <c r="ER10" s="28">
        <v>0</v>
      </c>
      <c r="ES10" s="28">
        <v>91490.52</v>
      </c>
      <c r="ET10" s="28">
        <v>38997.26</v>
      </c>
      <c r="EU10" s="28">
        <v>1347.85</v>
      </c>
      <c r="EV10" s="28">
        <v>0</v>
      </c>
      <c r="EW10" s="28">
        <v>92439.53</v>
      </c>
      <c r="EX10" s="28">
        <v>9721.94</v>
      </c>
      <c r="EY10" s="28">
        <v>59.58</v>
      </c>
      <c r="EZ10" s="28">
        <v>10437.26</v>
      </c>
      <c r="FA10" s="28">
        <v>0</v>
      </c>
      <c r="FB10" s="28">
        <v>0</v>
      </c>
      <c r="FC10" s="28">
        <v>13967.4</v>
      </c>
      <c r="FD10" s="28">
        <v>63510.840000000004</v>
      </c>
      <c r="FE10" s="28">
        <v>183.88</v>
      </c>
      <c r="FF10" s="28">
        <v>0</v>
      </c>
      <c r="FG10" s="28">
        <v>3203.59</v>
      </c>
      <c r="FH10" s="28">
        <v>473.74</v>
      </c>
      <c r="FI10" s="28">
        <v>4810.71</v>
      </c>
      <c r="FJ10" s="28">
        <v>0</v>
      </c>
      <c r="FK10" s="28">
        <v>24090.400000000001</v>
      </c>
      <c r="FL10" s="28">
        <v>13802.2</v>
      </c>
      <c r="FM10" s="28">
        <v>79904.86</v>
      </c>
      <c r="FN10" s="28">
        <v>12650.91</v>
      </c>
      <c r="FO10" s="28">
        <v>0</v>
      </c>
      <c r="FP10" s="28">
        <v>0</v>
      </c>
      <c r="FQ10" s="28">
        <v>18746.16</v>
      </c>
      <c r="FR10" s="28">
        <v>61564.930000000008</v>
      </c>
      <c r="FS10" s="28">
        <v>0</v>
      </c>
      <c r="FT10" s="28">
        <v>0</v>
      </c>
      <c r="FU10" s="28">
        <v>490.64</v>
      </c>
      <c r="FV10" s="28">
        <v>0</v>
      </c>
      <c r="FW10" s="28">
        <v>569</v>
      </c>
      <c r="FX10" s="28">
        <v>53086.29</v>
      </c>
      <c r="FY10" s="28">
        <v>0</v>
      </c>
      <c r="FZ10" s="28">
        <v>0</v>
      </c>
      <c r="GA10" s="28">
        <v>2047.13</v>
      </c>
      <c r="GB10" s="28">
        <v>0</v>
      </c>
      <c r="GC10" s="28">
        <v>0</v>
      </c>
      <c r="GD10" s="28">
        <v>0</v>
      </c>
      <c r="GE10" s="28">
        <v>0</v>
      </c>
      <c r="GF10" s="28">
        <v>1260</v>
      </c>
      <c r="GG10" s="28">
        <v>0</v>
      </c>
      <c r="GH10" s="28">
        <v>0</v>
      </c>
      <c r="GI10" s="28">
        <v>833</v>
      </c>
      <c r="GJ10" s="28">
        <v>23479.8</v>
      </c>
      <c r="GK10" s="28">
        <v>391</v>
      </c>
      <c r="GL10" s="28">
        <v>0</v>
      </c>
      <c r="GM10" s="28">
        <v>14492.64</v>
      </c>
      <c r="GN10" s="28">
        <v>6199.85</v>
      </c>
      <c r="GO10" s="28">
        <v>2576.33</v>
      </c>
      <c r="GP10" s="28">
        <v>0</v>
      </c>
      <c r="GQ10" s="28">
        <v>0</v>
      </c>
      <c r="GR10" s="28">
        <v>6700</v>
      </c>
      <c r="GS10" s="28">
        <v>3145.3599999999997</v>
      </c>
    </row>
    <row r="11" spans="1:201" ht="18" customHeight="1" x14ac:dyDescent="0.3">
      <c r="A11" s="1">
        <v>4001</v>
      </c>
      <c r="B11" s="2" t="s">
        <v>9</v>
      </c>
      <c r="C11" s="2" t="s">
        <v>406</v>
      </c>
      <c r="D11" s="4">
        <v>180.50169755781249</v>
      </c>
      <c r="E11" s="8" t="s">
        <v>10</v>
      </c>
      <c r="F11" s="3">
        <v>231</v>
      </c>
      <c r="G11" s="27">
        <v>578254.52</v>
      </c>
      <c r="H11" s="27">
        <v>7878.07</v>
      </c>
      <c r="I11" s="27">
        <v>1401285.71</v>
      </c>
      <c r="J11" s="27">
        <v>231297.11</v>
      </c>
      <c r="K11" s="27">
        <v>637917.80000000005</v>
      </c>
      <c r="L11" s="27">
        <v>0</v>
      </c>
      <c r="M11" s="27">
        <v>0</v>
      </c>
      <c r="N11" s="27">
        <v>49516.93</v>
      </c>
      <c r="O11" s="27">
        <v>388031.6</v>
      </c>
      <c r="P11" s="27">
        <v>0</v>
      </c>
      <c r="Q11" s="27">
        <v>208742</v>
      </c>
      <c r="R11" s="27">
        <v>7903.63</v>
      </c>
      <c r="S11" s="27">
        <v>1243513</v>
      </c>
      <c r="T11" s="27">
        <v>0</v>
      </c>
      <c r="U11" s="27">
        <v>89846</v>
      </c>
      <c r="V11" s="27">
        <v>118896</v>
      </c>
      <c r="W11" s="27">
        <v>56845</v>
      </c>
      <c r="X11" s="27">
        <v>1265429.53</v>
      </c>
      <c r="Y11" s="27">
        <v>0</v>
      </c>
      <c r="Z11" s="27">
        <v>0</v>
      </c>
      <c r="AA11" s="27">
        <v>57621.99</v>
      </c>
      <c r="AB11" s="27">
        <v>0</v>
      </c>
      <c r="AC11" s="27">
        <v>0</v>
      </c>
      <c r="AD11" s="27">
        <v>450248.02</v>
      </c>
      <c r="AE11" s="27">
        <v>21344</v>
      </c>
      <c r="AF11" s="27">
        <v>0</v>
      </c>
      <c r="AG11" s="27">
        <v>102054.33</v>
      </c>
      <c r="AH11" s="27">
        <v>216819.01</v>
      </c>
      <c r="AI11" s="27">
        <v>132069.25</v>
      </c>
      <c r="AJ11" s="27">
        <v>0</v>
      </c>
      <c r="AK11" s="27">
        <v>283425.96000000002</v>
      </c>
      <c r="AL11" s="27">
        <v>37830.9</v>
      </c>
      <c r="AM11" s="27">
        <v>0</v>
      </c>
      <c r="AN11" s="27">
        <v>0</v>
      </c>
      <c r="AO11" s="27">
        <v>1656</v>
      </c>
      <c r="AP11" s="27">
        <v>0</v>
      </c>
      <c r="AQ11" s="27">
        <v>180276.65000000002</v>
      </c>
      <c r="AR11" s="27">
        <v>951.04</v>
      </c>
      <c r="AS11" s="27">
        <v>0</v>
      </c>
      <c r="AT11" s="27">
        <v>6044.98</v>
      </c>
      <c r="AU11" s="27">
        <v>217764.15</v>
      </c>
      <c r="AV11" s="27">
        <v>42150.5</v>
      </c>
      <c r="AW11" s="27">
        <v>0</v>
      </c>
      <c r="AX11" s="27">
        <v>0</v>
      </c>
      <c r="AY11" s="27">
        <v>0</v>
      </c>
      <c r="AZ11" s="27">
        <v>0</v>
      </c>
      <c r="BA11" s="27">
        <v>0</v>
      </c>
      <c r="BB11" s="27">
        <v>14287.83</v>
      </c>
      <c r="BC11" s="27">
        <v>49802</v>
      </c>
      <c r="BD11" s="27">
        <v>5251.68</v>
      </c>
      <c r="BE11" s="27">
        <v>0</v>
      </c>
      <c r="BF11" s="27">
        <v>0</v>
      </c>
      <c r="BG11" s="27">
        <v>0</v>
      </c>
      <c r="BH11" s="27">
        <v>904.88</v>
      </c>
      <c r="BI11" s="27">
        <v>66700.02</v>
      </c>
      <c r="BJ11" s="27">
        <v>0</v>
      </c>
      <c r="BK11" s="27">
        <v>0</v>
      </c>
      <c r="BL11" s="27">
        <v>0</v>
      </c>
      <c r="BM11" s="27">
        <v>0</v>
      </c>
      <c r="BN11" s="27">
        <v>12011.056689987723</v>
      </c>
      <c r="BO11" s="27">
        <v>748246.96</v>
      </c>
      <c r="BP11" s="27">
        <v>1289929.04</v>
      </c>
      <c r="BQ11" s="27">
        <v>12038.74</v>
      </c>
      <c r="BR11" s="27">
        <v>0</v>
      </c>
      <c r="BS11" s="27">
        <v>0</v>
      </c>
      <c r="BT11" s="27">
        <v>28903.68</v>
      </c>
      <c r="BU11" s="27">
        <v>0</v>
      </c>
      <c r="BV11" s="27">
        <v>130096.14</v>
      </c>
      <c r="BW11" s="27">
        <v>14246.4</v>
      </c>
      <c r="BX11" s="27">
        <v>250000</v>
      </c>
      <c r="BY11" s="27">
        <v>0</v>
      </c>
      <c r="BZ11" s="27">
        <v>132721.75</v>
      </c>
      <c r="CA11" s="27">
        <v>13520.9</v>
      </c>
      <c r="CB11" s="16">
        <v>1.4430000000000001</v>
      </c>
      <c r="CC11" s="16">
        <v>3.2290000000000001</v>
      </c>
      <c r="CD11" s="16">
        <v>6.6820000000000004</v>
      </c>
      <c r="CE11" s="16">
        <v>1.6839999999999999</v>
      </c>
      <c r="CF11" s="16">
        <v>2.7090000000000001</v>
      </c>
      <c r="CG11" s="16">
        <v>0</v>
      </c>
      <c r="CH11" s="14"/>
      <c r="CI11" s="15">
        <v>184336042</v>
      </c>
      <c r="CJ11" s="15">
        <v>27945341</v>
      </c>
      <c r="CK11" s="15">
        <v>11271385</v>
      </c>
      <c r="CL11" s="3">
        <v>41</v>
      </c>
      <c r="CM11" s="3">
        <v>249</v>
      </c>
      <c r="CN11" s="4">
        <v>41</v>
      </c>
      <c r="CO11" s="4">
        <v>9</v>
      </c>
      <c r="CP11" s="4">
        <v>233.25</v>
      </c>
      <c r="CQ11" s="16">
        <v>1.6528925619834711E-2</v>
      </c>
      <c r="CR11" s="26">
        <v>0.33766233766233766</v>
      </c>
      <c r="CS11" s="26">
        <f>CL11/CM11</f>
        <v>0.1646586345381526</v>
      </c>
      <c r="CT11" s="3">
        <f>CM11/(DF11+DG11)</f>
        <v>11.828978622327789</v>
      </c>
      <c r="CU11" s="26">
        <f>(CX11+CY11)/(DA11+DB11)</f>
        <v>0.9668932962178014</v>
      </c>
      <c r="CV11" s="37">
        <v>11</v>
      </c>
      <c r="CW11" s="29">
        <v>17.294520547945204</v>
      </c>
      <c r="CX11" s="29">
        <v>147.58328294774191</v>
      </c>
      <c r="CY11" s="29">
        <v>66.33210843373493</v>
      </c>
      <c r="CZ11" s="29">
        <v>17.671232876712324</v>
      </c>
      <c r="DA11" s="29">
        <v>151.69606031487916</v>
      </c>
      <c r="DB11" s="29">
        <v>69.543855421686743</v>
      </c>
      <c r="DC11" s="34">
        <v>45055.523260340626</v>
      </c>
      <c r="DD11" s="31">
        <v>17.36</v>
      </c>
      <c r="DE11" s="32">
        <v>0.28000000000000003</v>
      </c>
      <c r="DF11" s="33">
        <v>20.550000000000004</v>
      </c>
      <c r="DG11" s="30">
        <v>0.5</v>
      </c>
      <c r="DH11" s="41"/>
      <c r="DI11" s="41"/>
      <c r="DJ11" s="41"/>
      <c r="DK11" s="41"/>
      <c r="DL11" s="41"/>
      <c r="DM11" s="38">
        <v>7</v>
      </c>
      <c r="DN11" s="28">
        <v>1134462.21</v>
      </c>
      <c r="DO11" s="28">
        <v>11632.81</v>
      </c>
      <c r="DP11" s="28">
        <v>0</v>
      </c>
      <c r="DQ11" s="28">
        <v>51895.08</v>
      </c>
      <c r="DR11" s="28">
        <v>163360.25</v>
      </c>
      <c r="DS11" s="28">
        <v>88679</v>
      </c>
      <c r="DT11" s="28">
        <v>0</v>
      </c>
      <c r="DU11" s="28">
        <v>79853.73</v>
      </c>
      <c r="DV11" s="28">
        <v>0</v>
      </c>
      <c r="DW11" s="28">
        <v>42979.29</v>
      </c>
      <c r="DX11" s="28">
        <v>0</v>
      </c>
      <c r="DY11" s="28">
        <v>0</v>
      </c>
      <c r="DZ11" s="28">
        <v>0</v>
      </c>
      <c r="EA11" s="28">
        <v>94887.92</v>
      </c>
      <c r="EB11" s="28">
        <v>305778.90000000002</v>
      </c>
      <c r="EC11" s="28">
        <v>827.67</v>
      </c>
      <c r="ED11" s="28">
        <v>0</v>
      </c>
      <c r="EE11" s="28">
        <v>9799.49</v>
      </c>
      <c r="EF11" s="28">
        <v>28700.61</v>
      </c>
      <c r="EG11" s="28">
        <v>31753.89</v>
      </c>
      <c r="EH11" s="28">
        <v>0</v>
      </c>
      <c r="EI11" s="28">
        <v>27743.599999999999</v>
      </c>
      <c r="EJ11" s="28">
        <v>0</v>
      </c>
      <c r="EK11" s="28">
        <v>21594.5</v>
      </c>
      <c r="EL11" s="28">
        <v>0</v>
      </c>
      <c r="EM11" s="28">
        <v>0</v>
      </c>
      <c r="EN11" s="28">
        <v>0</v>
      </c>
      <c r="EO11" s="28">
        <v>11770.580000000002</v>
      </c>
      <c r="EP11" s="28">
        <v>89503.74</v>
      </c>
      <c r="EQ11" s="28">
        <v>21344</v>
      </c>
      <c r="ER11" s="28">
        <v>0</v>
      </c>
      <c r="ES11" s="28">
        <v>86988.06</v>
      </c>
      <c r="ET11" s="28">
        <v>19970.29</v>
      </c>
      <c r="EU11" s="28">
        <v>4213.2700000000004</v>
      </c>
      <c r="EV11" s="28">
        <v>40023.15</v>
      </c>
      <c r="EW11" s="28">
        <v>106750.08</v>
      </c>
      <c r="EX11" s="28">
        <v>37830.9</v>
      </c>
      <c r="EY11" s="28">
        <v>70839.839999999997</v>
      </c>
      <c r="EZ11" s="28">
        <v>0</v>
      </c>
      <c r="FA11" s="28">
        <v>0</v>
      </c>
      <c r="FB11" s="28">
        <v>0</v>
      </c>
      <c r="FC11" s="28">
        <v>38522.910000000003</v>
      </c>
      <c r="FD11" s="28">
        <v>224632.63999999998</v>
      </c>
      <c r="FE11" s="28">
        <v>1060.42</v>
      </c>
      <c r="FF11" s="28">
        <v>0</v>
      </c>
      <c r="FG11" s="28">
        <v>3173.7</v>
      </c>
      <c r="FH11" s="28">
        <v>5952.0399999999991</v>
      </c>
      <c r="FI11" s="28">
        <v>12283.94</v>
      </c>
      <c r="FJ11" s="28">
        <v>1003</v>
      </c>
      <c r="FK11" s="28">
        <v>30747.55</v>
      </c>
      <c r="FL11" s="28">
        <v>904.88</v>
      </c>
      <c r="FM11" s="28">
        <v>60751.69</v>
      </c>
      <c r="FN11" s="28">
        <v>0</v>
      </c>
      <c r="FO11" s="28">
        <v>0</v>
      </c>
      <c r="FP11" s="28">
        <v>0</v>
      </c>
      <c r="FQ11" s="28">
        <v>37859.24</v>
      </c>
      <c r="FR11" s="28">
        <v>18922.05</v>
      </c>
      <c r="FS11" s="28">
        <v>0</v>
      </c>
      <c r="FT11" s="28">
        <v>0</v>
      </c>
      <c r="FU11" s="28">
        <v>951.04</v>
      </c>
      <c r="FV11" s="28">
        <v>0</v>
      </c>
      <c r="FW11" s="28">
        <v>0</v>
      </c>
      <c r="FX11" s="28">
        <v>176738</v>
      </c>
      <c r="FY11" s="28">
        <v>42150.5</v>
      </c>
      <c r="FZ11" s="28">
        <v>0</v>
      </c>
      <c r="GA11" s="28">
        <v>0</v>
      </c>
      <c r="GB11" s="28">
        <v>0</v>
      </c>
      <c r="GC11" s="28">
        <v>0</v>
      </c>
      <c r="GD11" s="28">
        <v>0</v>
      </c>
      <c r="GE11" s="28">
        <v>11523.83</v>
      </c>
      <c r="GF11" s="28">
        <v>0</v>
      </c>
      <c r="GG11" s="28">
        <v>0</v>
      </c>
      <c r="GH11" s="28">
        <v>0</v>
      </c>
      <c r="GI11" s="28">
        <v>0</v>
      </c>
      <c r="GJ11" s="28">
        <v>4087.5</v>
      </c>
      <c r="GK11" s="28">
        <v>1184.1300000000001</v>
      </c>
      <c r="GL11" s="28">
        <v>0</v>
      </c>
      <c r="GM11" s="28">
        <v>38331</v>
      </c>
      <c r="GN11" s="28">
        <v>0</v>
      </c>
      <c r="GO11" s="28">
        <v>3256.45</v>
      </c>
      <c r="GP11" s="28">
        <v>0</v>
      </c>
      <c r="GQ11" s="28">
        <v>1656</v>
      </c>
      <c r="GR11" s="28">
        <v>250000</v>
      </c>
      <c r="GS11" s="28">
        <v>0</v>
      </c>
    </row>
    <row r="12" spans="1:201" ht="18" customHeight="1" x14ac:dyDescent="0.3">
      <c r="A12" s="1">
        <v>49001</v>
      </c>
      <c r="B12" s="2" t="s">
        <v>148</v>
      </c>
      <c r="C12" s="2" t="s">
        <v>496</v>
      </c>
      <c r="D12" s="4">
        <v>54.195852054687499</v>
      </c>
      <c r="E12" s="8" t="s">
        <v>149</v>
      </c>
      <c r="F12" s="3">
        <v>519</v>
      </c>
      <c r="G12" s="27">
        <v>1056104.3</v>
      </c>
      <c r="H12" s="27">
        <v>13327.66</v>
      </c>
      <c r="I12" s="27">
        <v>2612887.33</v>
      </c>
      <c r="J12" s="27">
        <v>697811</v>
      </c>
      <c r="K12" s="27">
        <v>743513.55</v>
      </c>
      <c r="L12" s="27">
        <v>0</v>
      </c>
      <c r="M12" s="27">
        <v>0</v>
      </c>
      <c r="N12" s="27">
        <v>0</v>
      </c>
      <c r="O12" s="27">
        <v>399015.02</v>
      </c>
      <c r="P12" s="27">
        <v>0</v>
      </c>
      <c r="Q12" s="27">
        <v>201399</v>
      </c>
      <c r="R12" s="27">
        <v>102103</v>
      </c>
      <c r="S12" s="27">
        <v>2474046</v>
      </c>
      <c r="T12" s="27">
        <v>0</v>
      </c>
      <c r="U12" s="27">
        <v>201399</v>
      </c>
      <c r="V12" s="27">
        <v>0</v>
      </c>
      <c r="W12" s="27">
        <v>60291</v>
      </c>
      <c r="X12" s="27">
        <v>2321537</v>
      </c>
      <c r="Y12" s="27">
        <v>0</v>
      </c>
      <c r="Z12" s="27">
        <v>0</v>
      </c>
      <c r="AA12" s="27">
        <v>149718.41999999998</v>
      </c>
      <c r="AB12" s="27">
        <v>0</v>
      </c>
      <c r="AC12" s="27">
        <v>0</v>
      </c>
      <c r="AD12" s="27">
        <v>449828.68</v>
      </c>
      <c r="AE12" s="27">
        <v>9347.2800000000007</v>
      </c>
      <c r="AF12" s="27">
        <v>0</v>
      </c>
      <c r="AG12" s="27">
        <v>332919.91000000003</v>
      </c>
      <c r="AH12" s="27">
        <v>430194.24</v>
      </c>
      <c r="AI12" s="27">
        <v>99270.04</v>
      </c>
      <c r="AJ12" s="27">
        <v>0</v>
      </c>
      <c r="AK12" s="27">
        <v>466865.58</v>
      </c>
      <c r="AL12" s="27">
        <v>105105.28</v>
      </c>
      <c r="AM12" s="27">
        <v>562.25</v>
      </c>
      <c r="AN12" s="27">
        <v>0</v>
      </c>
      <c r="AO12" s="27">
        <v>1076</v>
      </c>
      <c r="AP12" s="27">
        <v>0</v>
      </c>
      <c r="AQ12" s="27">
        <v>177695.05</v>
      </c>
      <c r="AR12" s="27">
        <v>5275.5</v>
      </c>
      <c r="AS12" s="27">
        <v>0</v>
      </c>
      <c r="AT12" s="27">
        <v>7095</v>
      </c>
      <c r="AU12" s="27">
        <v>0</v>
      </c>
      <c r="AV12" s="27">
        <v>92254.99</v>
      </c>
      <c r="AW12" s="27">
        <v>0</v>
      </c>
      <c r="AX12" s="27">
        <v>0</v>
      </c>
      <c r="AY12" s="27">
        <v>0</v>
      </c>
      <c r="AZ12" s="27">
        <v>0</v>
      </c>
      <c r="BA12" s="27">
        <v>345318.47</v>
      </c>
      <c r="BB12" s="27">
        <v>16256.8</v>
      </c>
      <c r="BC12" s="27">
        <v>148795.29999999999</v>
      </c>
      <c r="BD12" s="27">
        <v>49039.12</v>
      </c>
      <c r="BE12" s="27">
        <v>0</v>
      </c>
      <c r="BF12" s="27">
        <v>0</v>
      </c>
      <c r="BG12" s="27">
        <v>0</v>
      </c>
      <c r="BH12" s="27">
        <v>7809.42</v>
      </c>
      <c r="BI12" s="27">
        <v>1973.4</v>
      </c>
      <c r="BJ12" s="27">
        <v>0</v>
      </c>
      <c r="BK12" s="27">
        <v>0</v>
      </c>
      <c r="BL12" s="27">
        <v>0</v>
      </c>
      <c r="BM12" s="27">
        <v>0</v>
      </c>
      <c r="BN12" s="27">
        <v>8688.1676965545521</v>
      </c>
      <c r="BO12" s="27">
        <v>1204607.8600000001</v>
      </c>
      <c r="BP12" s="27">
        <v>471935.08</v>
      </c>
      <c r="BQ12" s="27">
        <v>27772.12</v>
      </c>
      <c r="BR12" s="27">
        <v>0</v>
      </c>
      <c r="BS12" s="27">
        <v>0</v>
      </c>
      <c r="BT12" s="27">
        <v>460110.11</v>
      </c>
      <c r="BU12" s="27">
        <v>0</v>
      </c>
      <c r="BV12" s="27">
        <v>304492.19</v>
      </c>
      <c r="BW12" s="27">
        <v>82321.2</v>
      </c>
      <c r="BX12" s="27">
        <v>439150</v>
      </c>
      <c r="BY12" s="27">
        <v>0</v>
      </c>
      <c r="BZ12" s="27">
        <v>311237.27</v>
      </c>
      <c r="CA12" s="27">
        <v>89005.49</v>
      </c>
      <c r="CB12" s="16">
        <v>1.4430000000000001</v>
      </c>
      <c r="CC12" s="16">
        <v>3.2290000000000001</v>
      </c>
      <c r="CD12" s="16">
        <v>6.6820000000000004</v>
      </c>
      <c r="CE12" s="16">
        <v>1.6839999999999999</v>
      </c>
      <c r="CF12" s="16">
        <v>2.74</v>
      </c>
      <c r="CG12" s="16">
        <v>1.8149999999999999</v>
      </c>
      <c r="CH12" s="14"/>
      <c r="CI12" s="15">
        <v>62109681</v>
      </c>
      <c r="CJ12" s="15">
        <v>147687390</v>
      </c>
      <c r="CK12" s="15">
        <v>32368322</v>
      </c>
      <c r="CL12" s="3">
        <v>53</v>
      </c>
      <c r="CM12" s="3">
        <v>560</v>
      </c>
      <c r="CN12" s="4">
        <v>115</v>
      </c>
      <c r="CO12" s="4">
        <v>22</v>
      </c>
      <c r="CP12" s="4">
        <v>522</v>
      </c>
      <c r="CQ12" s="16">
        <v>4.1322314049586778E-3</v>
      </c>
      <c r="CR12" s="26">
        <v>0.18882466281310212</v>
      </c>
      <c r="CS12" s="26">
        <f>CL12/CM12</f>
        <v>9.464285714285714E-2</v>
      </c>
      <c r="CT12" s="3">
        <f>CM12/(DF12+DG12)</f>
        <v>15.954415954415953</v>
      </c>
      <c r="CU12" s="26">
        <f>(CX12+CY12)/(DA12+DB12)</f>
        <v>0.95963099311306155</v>
      </c>
      <c r="CV12" s="37">
        <v>39</v>
      </c>
      <c r="CW12" s="29">
        <v>37.45624999999999</v>
      </c>
      <c r="CX12" s="29">
        <v>336.77139870129872</v>
      </c>
      <c r="CY12" s="29">
        <v>160.95548571428569</v>
      </c>
      <c r="CZ12" s="29">
        <v>38.349999999999973</v>
      </c>
      <c r="DA12" s="29">
        <v>350.04772727272734</v>
      </c>
      <c r="DB12" s="29">
        <v>168.61714285714285</v>
      </c>
      <c r="DC12" s="34">
        <v>48461.908860398857</v>
      </c>
      <c r="DD12" s="31">
        <v>14.567567567567568</v>
      </c>
      <c r="DE12" s="32">
        <v>0.32432432432432434</v>
      </c>
      <c r="DF12" s="33">
        <v>35.1</v>
      </c>
      <c r="DG12" s="30">
        <v>0</v>
      </c>
      <c r="DH12" s="41">
        <v>22.090900000000001</v>
      </c>
      <c r="DI12" s="41">
        <v>21.954499999999999</v>
      </c>
      <c r="DJ12" s="41">
        <v>24.636399999999998</v>
      </c>
      <c r="DK12" s="41">
        <v>22.409099999999999</v>
      </c>
      <c r="DL12" s="41">
        <v>22.954499999999999</v>
      </c>
      <c r="DM12" s="38">
        <v>22</v>
      </c>
      <c r="DN12" s="28">
        <v>1938779.81</v>
      </c>
      <c r="DO12" s="28">
        <v>72521.02</v>
      </c>
      <c r="DP12" s="28">
        <v>0</v>
      </c>
      <c r="DQ12" s="28">
        <v>320585.45</v>
      </c>
      <c r="DR12" s="28">
        <v>362715.38</v>
      </c>
      <c r="DS12" s="28">
        <v>79580.77</v>
      </c>
      <c r="DT12" s="28">
        <v>0</v>
      </c>
      <c r="DU12" s="28">
        <v>111073.36</v>
      </c>
      <c r="DV12" s="28">
        <v>67978.899999999994</v>
      </c>
      <c r="DW12" s="28">
        <v>15782.78</v>
      </c>
      <c r="DX12" s="28">
        <v>6496</v>
      </c>
      <c r="DY12" s="28">
        <v>0</v>
      </c>
      <c r="DZ12" s="28">
        <v>0</v>
      </c>
      <c r="EA12" s="28">
        <v>122557.47</v>
      </c>
      <c r="EB12" s="28">
        <v>476083.53</v>
      </c>
      <c r="EC12" s="28">
        <v>16992.52</v>
      </c>
      <c r="ED12" s="28">
        <v>0</v>
      </c>
      <c r="EE12" s="28">
        <v>62126.13</v>
      </c>
      <c r="EF12" s="28">
        <v>69645.540000000008</v>
      </c>
      <c r="EG12" s="28">
        <v>10205.99</v>
      </c>
      <c r="EH12" s="28">
        <v>0</v>
      </c>
      <c r="EI12" s="28">
        <v>31720.6</v>
      </c>
      <c r="EJ12" s="28">
        <v>10813.42</v>
      </c>
      <c r="EK12" s="28">
        <v>5410.08</v>
      </c>
      <c r="EL12" s="28">
        <v>886.7</v>
      </c>
      <c r="EM12" s="28">
        <v>0</v>
      </c>
      <c r="EN12" s="28">
        <v>0</v>
      </c>
      <c r="EO12" s="28">
        <v>16151.920000000002</v>
      </c>
      <c r="EP12" s="28">
        <v>95267.34</v>
      </c>
      <c r="EQ12" s="28">
        <v>0</v>
      </c>
      <c r="ER12" s="28">
        <v>0</v>
      </c>
      <c r="ES12" s="28">
        <v>97399.53</v>
      </c>
      <c r="ET12" s="28">
        <v>26959.83</v>
      </c>
      <c r="EU12" s="28">
        <v>7668.18</v>
      </c>
      <c r="EV12" s="28">
        <v>0</v>
      </c>
      <c r="EW12" s="28">
        <v>153896.97</v>
      </c>
      <c r="EX12" s="28">
        <v>5347.52</v>
      </c>
      <c r="EY12" s="28">
        <v>278625.81</v>
      </c>
      <c r="EZ12" s="28">
        <v>340.81</v>
      </c>
      <c r="FA12" s="28">
        <v>0</v>
      </c>
      <c r="FB12" s="28">
        <v>0</v>
      </c>
      <c r="FC12" s="28">
        <v>24388.91</v>
      </c>
      <c r="FD12" s="28">
        <v>410953.42000000004</v>
      </c>
      <c r="FE12" s="28">
        <v>0</v>
      </c>
      <c r="FF12" s="28">
        <v>0</v>
      </c>
      <c r="FG12" s="28">
        <v>2095.1</v>
      </c>
      <c r="FH12" s="28">
        <v>2166.87</v>
      </c>
      <c r="FI12" s="28">
        <v>7692.98</v>
      </c>
      <c r="FJ12" s="28">
        <v>0</v>
      </c>
      <c r="FK12" s="28">
        <v>134010.54999999999</v>
      </c>
      <c r="FL12" s="28">
        <v>20852.86</v>
      </c>
      <c r="FM12" s="28">
        <v>13404.76</v>
      </c>
      <c r="FN12" s="28">
        <v>1115.72</v>
      </c>
      <c r="FO12" s="28">
        <v>0</v>
      </c>
      <c r="FP12" s="28">
        <v>0</v>
      </c>
      <c r="FQ12" s="28">
        <v>29192.550000000003</v>
      </c>
      <c r="FR12" s="28">
        <v>0</v>
      </c>
      <c r="FS12" s="28">
        <v>0</v>
      </c>
      <c r="FT12" s="28">
        <v>0</v>
      </c>
      <c r="FU12" s="28">
        <v>4280.5</v>
      </c>
      <c r="FV12" s="28">
        <v>0</v>
      </c>
      <c r="FW12" s="28">
        <v>0</v>
      </c>
      <c r="FX12" s="28">
        <v>0</v>
      </c>
      <c r="FY12" s="28">
        <v>88050.37</v>
      </c>
      <c r="FZ12" s="28">
        <v>0</v>
      </c>
      <c r="GA12" s="28">
        <v>0</v>
      </c>
      <c r="GB12" s="28">
        <v>0</v>
      </c>
      <c r="GC12" s="28">
        <v>0</v>
      </c>
      <c r="GD12" s="28">
        <v>0</v>
      </c>
      <c r="GE12" s="28">
        <v>0</v>
      </c>
      <c r="GF12" s="28">
        <v>0</v>
      </c>
      <c r="GG12" s="28">
        <v>0</v>
      </c>
      <c r="GH12" s="28">
        <v>0</v>
      </c>
      <c r="GI12" s="28">
        <v>504</v>
      </c>
      <c r="GJ12" s="28">
        <v>17745.739999999998</v>
      </c>
      <c r="GK12" s="28">
        <v>1217.1199999999999</v>
      </c>
      <c r="GL12" s="28">
        <v>0</v>
      </c>
      <c r="GM12" s="28">
        <v>40368.720000000001</v>
      </c>
      <c r="GN12" s="28">
        <v>7922</v>
      </c>
      <c r="GO12" s="28">
        <v>549.49</v>
      </c>
      <c r="GP12" s="28">
        <v>0</v>
      </c>
      <c r="GQ12" s="28">
        <v>1076</v>
      </c>
      <c r="GR12" s="28">
        <v>784468.47</v>
      </c>
      <c r="GS12" s="28">
        <v>1661</v>
      </c>
    </row>
    <row r="13" spans="1:201" ht="18" customHeight="1" x14ac:dyDescent="0.3">
      <c r="A13" s="1">
        <v>9001</v>
      </c>
      <c r="B13" s="2" t="s">
        <v>26</v>
      </c>
      <c r="C13" s="2" t="s">
        <v>418</v>
      </c>
      <c r="D13" s="4">
        <v>954.27877804531249</v>
      </c>
      <c r="E13" s="8" t="s">
        <v>27</v>
      </c>
      <c r="F13" s="3">
        <v>1375</v>
      </c>
      <c r="G13" s="27">
        <v>2845056.67</v>
      </c>
      <c r="H13" s="27">
        <v>142578.1</v>
      </c>
      <c r="I13" s="27">
        <v>5955092.1600000001</v>
      </c>
      <c r="J13" s="27">
        <v>1370149.03</v>
      </c>
      <c r="K13" s="27">
        <v>1856412.87</v>
      </c>
      <c r="L13" s="27">
        <v>0</v>
      </c>
      <c r="M13" s="27">
        <v>0</v>
      </c>
      <c r="N13" s="27">
        <v>562895.51</v>
      </c>
      <c r="O13" s="27">
        <v>1043412.86</v>
      </c>
      <c r="P13" s="27">
        <v>0</v>
      </c>
      <c r="Q13" s="27">
        <v>956596</v>
      </c>
      <c r="R13" s="27">
        <v>391871</v>
      </c>
      <c r="S13" s="27">
        <v>5751226</v>
      </c>
      <c r="T13" s="27">
        <v>0</v>
      </c>
      <c r="U13" s="27">
        <v>876965</v>
      </c>
      <c r="V13" s="27">
        <v>79631</v>
      </c>
      <c r="W13" s="27">
        <v>59572</v>
      </c>
      <c r="X13" s="27">
        <v>5701812.4200000009</v>
      </c>
      <c r="Y13" s="27">
        <v>0</v>
      </c>
      <c r="Z13" s="27">
        <v>0</v>
      </c>
      <c r="AA13" s="27">
        <v>268977.73</v>
      </c>
      <c r="AB13" s="27">
        <v>0</v>
      </c>
      <c r="AC13" s="27">
        <v>0</v>
      </c>
      <c r="AD13" s="27">
        <v>1683374.31</v>
      </c>
      <c r="AE13" s="27">
        <v>112664.03</v>
      </c>
      <c r="AF13" s="27">
        <v>0</v>
      </c>
      <c r="AG13" s="27">
        <v>846972.73</v>
      </c>
      <c r="AH13" s="27">
        <v>1060790.8499999999</v>
      </c>
      <c r="AI13" s="27">
        <v>281427.14</v>
      </c>
      <c r="AJ13" s="27">
        <v>0</v>
      </c>
      <c r="AK13" s="27">
        <v>1287211.1499999999</v>
      </c>
      <c r="AL13" s="27">
        <v>202102.47</v>
      </c>
      <c r="AM13" s="27">
        <v>80735.94</v>
      </c>
      <c r="AN13" s="27">
        <v>0</v>
      </c>
      <c r="AO13" s="27">
        <v>40223.97</v>
      </c>
      <c r="AP13" s="27">
        <v>0</v>
      </c>
      <c r="AQ13" s="27">
        <v>367107.87</v>
      </c>
      <c r="AR13" s="27">
        <v>26207.96</v>
      </c>
      <c r="AS13" s="27">
        <v>50627.18</v>
      </c>
      <c r="AT13" s="27">
        <v>737.36</v>
      </c>
      <c r="AU13" s="27">
        <v>743858.75</v>
      </c>
      <c r="AV13" s="27">
        <v>20729.55</v>
      </c>
      <c r="AW13" s="27">
        <v>5521.75</v>
      </c>
      <c r="AX13" s="27">
        <v>26387.79</v>
      </c>
      <c r="AY13" s="27">
        <v>0</v>
      </c>
      <c r="AZ13" s="27">
        <v>0</v>
      </c>
      <c r="BA13" s="27">
        <v>515837.16</v>
      </c>
      <c r="BB13" s="27">
        <v>22693</v>
      </c>
      <c r="BC13" s="27">
        <v>426461.50999999995</v>
      </c>
      <c r="BD13" s="27">
        <v>133637.32</v>
      </c>
      <c r="BE13" s="27">
        <v>0</v>
      </c>
      <c r="BF13" s="27">
        <v>0</v>
      </c>
      <c r="BG13" s="27">
        <v>0</v>
      </c>
      <c r="BH13" s="27">
        <v>19183.79</v>
      </c>
      <c r="BI13" s="27">
        <v>0</v>
      </c>
      <c r="BJ13" s="27">
        <v>0</v>
      </c>
      <c r="BK13" s="27">
        <v>0</v>
      </c>
      <c r="BL13" s="27">
        <v>0</v>
      </c>
      <c r="BM13" s="27">
        <v>0</v>
      </c>
      <c r="BN13" s="27">
        <v>8822.0230823249622</v>
      </c>
      <c r="BO13" s="27">
        <v>1983010.82</v>
      </c>
      <c r="BP13" s="27">
        <v>3717905.14</v>
      </c>
      <c r="BQ13" s="27">
        <v>178540.9</v>
      </c>
      <c r="BR13" s="27">
        <v>0</v>
      </c>
      <c r="BS13" s="27">
        <v>0</v>
      </c>
      <c r="BT13" s="27">
        <v>44286.6</v>
      </c>
      <c r="BU13" s="27">
        <v>0</v>
      </c>
      <c r="BV13" s="27">
        <v>787408.43</v>
      </c>
      <c r="BW13" s="27">
        <v>360</v>
      </c>
      <c r="BX13" s="27">
        <v>42750</v>
      </c>
      <c r="BY13" s="27">
        <v>0</v>
      </c>
      <c r="BZ13" s="27">
        <v>776128.66</v>
      </c>
      <c r="CA13" s="27">
        <v>1121.6600000000001</v>
      </c>
      <c r="CB13" s="16">
        <v>1.4430000000000001</v>
      </c>
      <c r="CC13" s="16">
        <v>3.2290000000000001</v>
      </c>
      <c r="CD13" s="16">
        <v>6.6820000000000004</v>
      </c>
      <c r="CE13" s="16">
        <v>1.6839999999999999</v>
      </c>
      <c r="CF13" s="16">
        <v>3</v>
      </c>
      <c r="CG13" s="16">
        <v>0</v>
      </c>
      <c r="CH13" s="14"/>
      <c r="CI13" s="15">
        <v>99110537</v>
      </c>
      <c r="CJ13" s="15">
        <v>339843692</v>
      </c>
      <c r="CK13" s="15">
        <v>183251037</v>
      </c>
      <c r="CL13" s="3">
        <v>239</v>
      </c>
      <c r="CM13" s="3">
        <v>1375</v>
      </c>
      <c r="CN13" s="4">
        <v>67</v>
      </c>
      <c r="CO13" s="4">
        <v>89.14</v>
      </c>
      <c r="CP13" s="4">
        <v>1369.9</v>
      </c>
      <c r="CQ13" s="16">
        <v>1.8099547511312219E-2</v>
      </c>
      <c r="CR13" s="26">
        <v>0.32218181818181818</v>
      </c>
      <c r="CS13" s="26">
        <f>CL13/CM13</f>
        <v>0.17381818181818182</v>
      </c>
      <c r="CT13" s="3">
        <f>CM13/(DF13+DG13)</f>
        <v>14.403938822543475</v>
      </c>
      <c r="CU13" s="26">
        <f>(CX13+CY13)/(DA13+DB13)</f>
        <v>0.93980610213797711</v>
      </c>
      <c r="CV13" s="37">
        <v>99</v>
      </c>
      <c r="CW13" s="29">
        <v>0</v>
      </c>
      <c r="CX13" s="29">
        <v>849.55852800000002</v>
      </c>
      <c r="CY13" s="29">
        <v>416.90757199999996</v>
      </c>
      <c r="CZ13" s="29">
        <v>0</v>
      </c>
      <c r="DA13" s="29">
        <v>899.15626666666662</v>
      </c>
      <c r="DB13" s="29">
        <v>448.42606666666671</v>
      </c>
      <c r="DC13" s="34">
        <v>46015.241975696626</v>
      </c>
      <c r="DD13" s="31">
        <v>13.193877551020408</v>
      </c>
      <c r="DE13" s="32">
        <v>0.35714285714285715</v>
      </c>
      <c r="DF13" s="33">
        <v>95.46</v>
      </c>
      <c r="DG13" s="30">
        <v>0</v>
      </c>
      <c r="DH13" s="41">
        <v>18.5</v>
      </c>
      <c r="DI13" s="41">
        <v>19.590900000000001</v>
      </c>
      <c r="DJ13" s="41">
        <v>20.636399999999998</v>
      </c>
      <c r="DK13" s="41">
        <v>20.568200000000001</v>
      </c>
      <c r="DL13" s="41">
        <v>19.931799999999999</v>
      </c>
      <c r="DM13" s="38">
        <v>44</v>
      </c>
      <c r="DN13" s="28">
        <v>5256104.87</v>
      </c>
      <c r="DO13" s="28">
        <v>82398.44</v>
      </c>
      <c r="DP13" s="28">
        <v>0</v>
      </c>
      <c r="DQ13" s="28">
        <v>358895.81</v>
      </c>
      <c r="DR13" s="28">
        <v>791143.35</v>
      </c>
      <c r="DS13" s="28">
        <v>187731.55</v>
      </c>
      <c r="DT13" s="28">
        <v>0</v>
      </c>
      <c r="DU13" s="28">
        <v>406933.37</v>
      </c>
      <c r="DV13" s="28">
        <v>129567.89</v>
      </c>
      <c r="DW13" s="28">
        <v>40006.71</v>
      </c>
      <c r="DX13" s="28">
        <v>0</v>
      </c>
      <c r="DY13" s="28">
        <v>0</v>
      </c>
      <c r="DZ13" s="28">
        <v>0</v>
      </c>
      <c r="EA13" s="28">
        <v>190909.39</v>
      </c>
      <c r="EB13" s="28">
        <v>1535315.5</v>
      </c>
      <c r="EC13" s="28">
        <v>26447.06</v>
      </c>
      <c r="ED13" s="28">
        <v>0</v>
      </c>
      <c r="EE13" s="28">
        <v>109366.45999999999</v>
      </c>
      <c r="EF13" s="28">
        <v>286291.19</v>
      </c>
      <c r="EG13" s="28">
        <v>67173.17</v>
      </c>
      <c r="EH13" s="28">
        <v>0</v>
      </c>
      <c r="EI13" s="28">
        <v>154333.01999999999</v>
      </c>
      <c r="EJ13" s="28">
        <v>32500.949999999997</v>
      </c>
      <c r="EK13" s="28">
        <v>8437.94</v>
      </c>
      <c r="EL13" s="28">
        <v>0</v>
      </c>
      <c r="EM13" s="28">
        <v>40223.97</v>
      </c>
      <c r="EN13" s="28">
        <v>0</v>
      </c>
      <c r="EO13" s="28">
        <v>23384.62</v>
      </c>
      <c r="EP13" s="28">
        <v>282369.82</v>
      </c>
      <c r="EQ13" s="28">
        <v>1039.97</v>
      </c>
      <c r="ER13" s="28">
        <v>0</v>
      </c>
      <c r="ES13" s="28">
        <v>757029.55999999994</v>
      </c>
      <c r="ET13" s="28">
        <v>72514.28</v>
      </c>
      <c r="EU13" s="28">
        <v>16642.16</v>
      </c>
      <c r="EV13" s="28">
        <v>84069.6</v>
      </c>
      <c r="EW13" s="28">
        <v>475322.44</v>
      </c>
      <c r="EX13" s="28">
        <v>26819.710000000003</v>
      </c>
      <c r="EY13" s="28">
        <v>731223.55</v>
      </c>
      <c r="EZ13" s="28">
        <v>990.34</v>
      </c>
      <c r="FA13" s="28">
        <v>0</v>
      </c>
      <c r="FB13" s="28">
        <v>0</v>
      </c>
      <c r="FC13" s="28">
        <v>97098.500000000015</v>
      </c>
      <c r="FD13" s="28">
        <v>350936.72000000003</v>
      </c>
      <c r="FE13" s="28">
        <v>2778.56</v>
      </c>
      <c r="FF13" s="28">
        <v>0</v>
      </c>
      <c r="FG13" s="28">
        <v>60476.43</v>
      </c>
      <c r="FH13" s="28">
        <v>25766.27</v>
      </c>
      <c r="FI13" s="28">
        <v>3701.98</v>
      </c>
      <c r="FJ13" s="28">
        <v>9863.75</v>
      </c>
      <c r="FK13" s="28">
        <v>98144.18</v>
      </c>
      <c r="FL13" s="28">
        <v>23445.26</v>
      </c>
      <c r="FM13" s="28">
        <v>91172.72</v>
      </c>
      <c r="FN13" s="28">
        <v>131.32</v>
      </c>
      <c r="FO13" s="28">
        <v>0</v>
      </c>
      <c r="FP13" s="28">
        <v>0</v>
      </c>
      <c r="FQ13" s="28">
        <v>65713.81</v>
      </c>
      <c r="FR13" s="28">
        <v>227957.55</v>
      </c>
      <c r="FS13" s="28">
        <v>0</v>
      </c>
      <c r="FT13" s="28">
        <v>0</v>
      </c>
      <c r="FU13" s="28">
        <v>9733.94</v>
      </c>
      <c r="FV13" s="28">
        <v>50543</v>
      </c>
      <c r="FW13" s="28">
        <v>569</v>
      </c>
      <c r="FX13" s="28">
        <v>649925.4</v>
      </c>
      <c r="FY13" s="28">
        <v>16884.689999999999</v>
      </c>
      <c r="FZ13" s="28">
        <v>26837.75</v>
      </c>
      <c r="GA13" s="28">
        <v>2396</v>
      </c>
      <c r="GB13" s="28">
        <v>0</v>
      </c>
      <c r="GC13" s="28">
        <v>0</v>
      </c>
      <c r="GD13" s="28">
        <v>0</v>
      </c>
      <c r="GE13" s="28">
        <v>10600</v>
      </c>
      <c r="GF13" s="28">
        <v>1480</v>
      </c>
      <c r="GG13" s="28">
        <v>0</v>
      </c>
      <c r="GH13" s="28">
        <v>0</v>
      </c>
      <c r="GI13" s="28">
        <v>4140</v>
      </c>
      <c r="GJ13" s="28">
        <v>18797.260000000002</v>
      </c>
      <c r="GK13" s="28">
        <v>6346.64</v>
      </c>
      <c r="GL13" s="28">
        <v>0</v>
      </c>
      <c r="GM13" s="28">
        <v>156323</v>
      </c>
      <c r="GN13" s="28">
        <v>14474.2</v>
      </c>
      <c r="GO13" s="28">
        <v>10015.469999999999</v>
      </c>
      <c r="GP13" s="28">
        <v>0</v>
      </c>
      <c r="GQ13" s="28">
        <v>0</v>
      </c>
      <c r="GR13" s="28">
        <v>558587.16</v>
      </c>
      <c r="GS13" s="28">
        <v>2094.5500000000002</v>
      </c>
    </row>
    <row r="14" spans="1:201" ht="18" customHeight="1" x14ac:dyDescent="0.3">
      <c r="A14" s="1">
        <v>3001</v>
      </c>
      <c r="B14" s="2" t="s">
        <v>7</v>
      </c>
      <c r="C14" s="2" t="s">
        <v>405</v>
      </c>
      <c r="D14" s="4">
        <v>1190.2980974984375</v>
      </c>
      <c r="E14" s="8" t="s">
        <v>8</v>
      </c>
      <c r="F14" s="3">
        <v>487</v>
      </c>
      <c r="G14" s="27">
        <v>1010579.02</v>
      </c>
      <c r="H14" s="27">
        <v>51784.09</v>
      </c>
      <c r="I14" s="27">
        <v>2688091.4</v>
      </c>
      <c r="J14" s="27">
        <v>2015755.5</v>
      </c>
      <c r="K14" s="27">
        <v>-4.6100000000000003</v>
      </c>
      <c r="L14" s="27">
        <v>0</v>
      </c>
      <c r="M14" s="27">
        <v>0</v>
      </c>
      <c r="N14" s="27">
        <v>75489</v>
      </c>
      <c r="O14" s="27">
        <v>405523.15</v>
      </c>
      <c r="P14" s="27">
        <v>0</v>
      </c>
      <c r="Q14" s="27">
        <v>330134</v>
      </c>
      <c r="R14" s="27">
        <v>213631</v>
      </c>
      <c r="S14" s="27">
        <v>2586594</v>
      </c>
      <c r="T14" s="27">
        <v>24548</v>
      </c>
      <c r="U14" s="27">
        <v>330134</v>
      </c>
      <c r="V14" s="27">
        <v>0</v>
      </c>
      <c r="W14" s="27">
        <v>59511</v>
      </c>
      <c r="X14" s="27">
        <v>2897714.5</v>
      </c>
      <c r="Y14" s="27">
        <v>29117.24</v>
      </c>
      <c r="Z14" s="27">
        <v>0</v>
      </c>
      <c r="AA14" s="27">
        <v>140214.71</v>
      </c>
      <c r="AB14" s="27">
        <v>0</v>
      </c>
      <c r="AC14" s="27">
        <v>0</v>
      </c>
      <c r="AD14" s="27">
        <v>689538.79</v>
      </c>
      <c r="AE14" s="27">
        <v>29188.41</v>
      </c>
      <c r="AF14" s="27">
        <v>0</v>
      </c>
      <c r="AG14" s="27">
        <v>402082.22</v>
      </c>
      <c r="AH14" s="27">
        <v>786248.19000000006</v>
      </c>
      <c r="AI14" s="27">
        <v>240434.62</v>
      </c>
      <c r="AJ14" s="27">
        <v>0</v>
      </c>
      <c r="AK14" s="27">
        <v>953337.26</v>
      </c>
      <c r="AL14" s="27">
        <v>191804.26</v>
      </c>
      <c r="AM14" s="27">
        <v>350</v>
      </c>
      <c r="AN14" s="27">
        <v>6125</v>
      </c>
      <c r="AO14" s="27">
        <v>0</v>
      </c>
      <c r="AP14" s="27">
        <v>0</v>
      </c>
      <c r="AQ14" s="27">
        <v>160609.79</v>
      </c>
      <c r="AR14" s="27">
        <v>5421.24</v>
      </c>
      <c r="AS14" s="27">
        <v>0</v>
      </c>
      <c r="AT14" s="27">
        <v>1380.36</v>
      </c>
      <c r="AU14" s="27">
        <v>196215.63</v>
      </c>
      <c r="AV14" s="27">
        <v>224327.96</v>
      </c>
      <c r="AW14" s="27">
        <v>46048.03</v>
      </c>
      <c r="AX14" s="27">
        <v>0</v>
      </c>
      <c r="AY14" s="27">
        <v>0</v>
      </c>
      <c r="AZ14" s="27">
        <v>0</v>
      </c>
      <c r="BA14" s="27">
        <v>0</v>
      </c>
      <c r="BB14" s="27">
        <v>26267.989999999998</v>
      </c>
      <c r="BC14" s="27">
        <v>154647.29999999999</v>
      </c>
      <c r="BD14" s="27">
        <v>68613.87</v>
      </c>
      <c r="BE14" s="27">
        <v>0</v>
      </c>
      <c r="BF14" s="27">
        <v>0</v>
      </c>
      <c r="BG14" s="27">
        <v>0</v>
      </c>
      <c r="BH14" s="27">
        <v>4448.41</v>
      </c>
      <c r="BI14" s="27">
        <v>72449.25</v>
      </c>
      <c r="BJ14" s="27">
        <v>0</v>
      </c>
      <c r="BK14" s="27">
        <v>0</v>
      </c>
      <c r="BL14" s="27">
        <v>0</v>
      </c>
      <c r="BM14" s="27">
        <v>0</v>
      </c>
      <c r="BN14" s="27">
        <v>13139.592238634497</v>
      </c>
      <c r="BO14" s="27">
        <v>582390.93999999994</v>
      </c>
      <c r="BP14" s="27">
        <v>161906.60999999999</v>
      </c>
      <c r="BQ14" s="27">
        <v>102136.07</v>
      </c>
      <c r="BR14" s="27">
        <v>10651761.779999999</v>
      </c>
      <c r="BS14" s="27">
        <v>2008658.84</v>
      </c>
      <c r="BT14" s="27">
        <v>0</v>
      </c>
      <c r="BU14" s="27">
        <v>0</v>
      </c>
      <c r="BV14" s="27">
        <v>257574.56</v>
      </c>
      <c r="BW14" s="27">
        <v>0</v>
      </c>
      <c r="BX14" s="27">
        <v>0</v>
      </c>
      <c r="BY14" s="27">
        <v>9476136.1300000008</v>
      </c>
      <c r="BZ14" s="27">
        <v>273147.38</v>
      </c>
      <c r="CA14" s="27">
        <v>0</v>
      </c>
      <c r="CB14" s="16">
        <v>2.1669999999999998</v>
      </c>
      <c r="CC14" s="16">
        <v>4.8490000000000002</v>
      </c>
      <c r="CD14" s="16">
        <v>10.035</v>
      </c>
      <c r="CE14" s="16">
        <v>1.6839999999999999</v>
      </c>
      <c r="CF14" s="16">
        <v>0</v>
      </c>
      <c r="CG14" s="16">
        <v>0</v>
      </c>
      <c r="CH14" s="16" t="s">
        <v>567</v>
      </c>
      <c r="CI14" s="15">
        <v>198454416</v>
      </c>
      <c r="CJ14" s="15">
        <v>31210049</v>
      </c>
      <c r="CK14" s="15">
        <v>18335757</v>
      </c>
      <c r="CL14" s="3">
        <v>86</v>
      </c>
      <c r="CM14" s="3">
        <v>492</v>
      </c>
      <c r="CN14" s="4">
        <v>9</v>
      </c>
      <c r="CO14" s="4">
        <v>2</v>
      </c>
      <c r="CP14" s="4">
        <v>488</v>
      </c>
      <c r="CQ14" s="16">
        <v>7.9207920792079209E-2</v>
      </c>
      <c r="CR14" s="26"/>
      <c r="CS14" s="26">
        <f>CL14/CM14</f>
        <v>0.17479674796747968</v>
      </c>
      <c r="CT14" s="3">
        <f>CM14/(DF14+DG14)</f>
        <v>11.576470588235281</v>
      </c>
      <c r="CU14" s="26">
        <f>(CX14+CY14)/(DA14+DB14)</f>
        <v>0.88637671645057159</v>
      </c>
      <c r="CV14" s="37">
        <v>21</v>
      </c>
      <c r="CW14" s="29">
        <v>22.334906156156158</v>
      </c>
      <c r="CX14" s="29">
        <v>319.8937837837837</v>
      </c>
      <c r="CY14" s="29">
        <v>118.00027027027028</v>
      </c>
      <c r="CZ14" s="29">
        <v>24.148273273273272</v>
      </c>
      <c r="DA14" s="29">
        <v>352.05405405405406</v>
      </c>
      <c r="DB14" s="29">
        <v>141.97297297297297</v>
      </c>
      <c r="DC14" s="34">
        <v>46377.999999999927</v>
      </c>
      <c r="DD14" s="31">
        <v>13.093023255813954</v>
      </c>
      <c r="DE14" s="32">
        <v>0.13953488372093023</v>
      </c>
      <c r="DF14" s="33">
        <v>42.50000000000005</v>
      </c>
      <c r="DG14" s="30">
        <v>0</v>
      </c>
      <c r="DH14" s="41">
        <v>16.100000000000001</v>
      </c>
      <c r="DI14" s="41">
        <v>17.7</v>
      </c>
      <c r="DJ14" s="41">
        <v>18</v>
      </c>
      <c r="DK14" s="41">
        <v>17.3</v>
      </c>
      <c r="DL14" s="41">
        <v>17.399999999999999</v>
      </c>
      <c r="DM14" s="38">
        <v>10</v>
      </c>
      <c r="DN14" s="28">
        <v>2486760.91</v>
      </c>
      <c r="DO14" s="28">
        <v>45739.24</v>
      </c>
      <c r="DP14" s="28">
        <v>0</v>
      </c>
      <c r="DQ14" s="28">
        <v>280240.38999999996</v>
      </c>
      <c r="DR14" s="28">
        <v>607588.77999999991</v>
      </c>
      <c r="DS14" s="28">
        <v>146571.28</v>
      </c>
      <c r="DT14" s="28">
        <v>0</v>
      </c>
      <c r="DU14" s="28">
        <v>237591.81</v>
      </c>
      <c r="DV14" s="28">
        <v>111558.66</v>
      </c>
      <c r="DW14" s="28">
        <v>66149.84</v>
      </c>
      <c r="DX14" s="28">
        <v>0</v>
      </c>
      <c r="DY14" s="28">
        <v>0</v>
      </c>
      <c r="DZ14" s="28">
        <v>0</v>
      </c>
      <c r="EA14" s="28">
        <v>102896.72999999998</v>
      </c>
      <c r="EB14" s="28">
        <v>647956.09000000008</v>
      </c>
      <c r="EC14" s="28">
        <v>12495.9</v>
      </c>
      <c r="ED14" s="28">
        <v>0</v>
      </c>
      <c r="EE14" s="28">
        <v>53543.31</v>
      </c>
      <c r="EF14" s="28">
        <v>170762.06</v>
      </c>
      <c r="EG14" s="28">
        <v>46428.08</v>
      </c>
      <c r="EH14" s="28">
        <v>0</v>
      </c>
      <c r="EI14" s="28">
        <v>63756.53</v>
      </c>
      <c r="EJ14" s="28">
        <v>20842.280000000002</v>
      </c>
      <c r="EK14" s="28">
        <v>16521.13</v>
      </c>
      <c r="EL14" s="28">
        <v>0</v>
      </c>
      <c r="EM14" s="28">
        <v>0</v>
      </c>
      <c r="EN14" s="28">
        <v>0</v>
      </c>
      <c r="EO14" s="28">
        <v>12178.29</v>
      </c>
      <c r="EP14" s="28">
        <v>184250.82</v>
      </c>
      <c r="EQ14" s="28">
        <v>0</v>
      </c>
      <c r="ER14" s="28">
        <v>0</v>
      </c>
      <c r="ES14" s="28">
        <v>188868.88</v>
      </c>
      <c r="ET14" s="28">
        <v>67320.87</v>
      </c>
      <c r="EU14" s="28">
        <v>42822.68</v>
      </c>
      <c r="EV14" s="28">
        <v>2126967.4500000002</v>
      </c>
      <c r="EW14" s="28">
        <v>335918.73</v>
      </c>
      <c r="EX14" s="28">
        <v>17311.149999999998</v>
      </c>
      <c r="EY14" s="28">
        <v>77602.350000000006</v>
      </c>
      <c r="EZ14" s="28">
        <v>6125</v>
      </c>
      <c r="FA14" s="28">
        <v>0</v>
      </c>
      <c r="FB14" s="28">
        <v>0</v>
      </c>
      <c r="FC14" s="28">
        <v>31080.21</v>
      </c>
      <c r="FD14" s="28">
        <v>407029.26999999996</v>
      </c>
      <c r="FE14" s="28">
        <v>70.510000000000005</v>
      </c>
      <c r="FF14" s="28">
        <v>0</v>
      </c>
      <c r="FG14" s="28">
        <v>36997.229999999996</v>
      </c>
      <c r="FH14" s="28">
        <v>9190.35</v>
      </c>
      <c r="FI14" s="28">
        <v>5992.94</v>
      </c>
      <c r="FJ14" s="28">
        <v>20667.89</v>
      </c>
      <c r="FK14" s="28">
        <v>199450.21</v>
      </c>
      <c r="FL14" s="28">
        <v>54608.82</v>
      </c>
      <c r="FM14" s="28">
        <v>180678.45</v>
      </c>
      <c r="FN14" s="28">
        <v>0</v>
      </c>
      <c r="FO14" s="28">
        <v>0</v>
      </c>
      <c r="FP14" s="28">
        <v>0</v>
      </c>
      <c r="FQ14" s="28">
        <v>26344.550000000003</v>
      </c>
      <c r="FR14" s="28">
        <v>1470.91</v>
      </c>
      <c r="FS14" s="28">
        <v>0</v>
      </c>
      <c r="FT14" s="28">
        <v>0</v>
      </c>
      <c r="FU14" s="28">
        <v>2500.9499999999998</v>
      </c>
      <c r="FV14" s="28">
        <v>0</v>
      </c>
      <c r="FW14" s="28">
        <v>0</v>
      </c>
      <c r="FX14" s="28">
        <v>7524716.4199999999</v>
      </c>
      <c r="FY14" s="28">
        <v>223403.94</v>
      </c>
      <c r="FZ14" s="28">
        <v>37979.79</v>
      </c>
      <c r="GA14" s="28">
        <v>0</v>
      </c>
      <c r="GB14" s="28">
        <v>0</v>
      </c>
      <c r="GC14" s="28">
        <v>0</v>
      </c>
      <c r="GD14" s="28">
        <v>0</v>
      </c>
      <c r="GE14" s="28">
        <v>14378</v>
      </c>
      <c r="GF14" s="28">
        <v>0</v>
      </c>
      <c r="GG14" s="28">
        <v>0</v>
      </c>
      <c r="GH14" s="28">
        <v>0</v>
      </c>
      <c r="GI14" s="28">
        <v>0</v>
      </c>
      <c r="GJ14" s="28">
        <v>0</v>
      </c>
      <c r="GK14" s="28">
        <v>0</v>
      </c>
      <c r="GL14" s="28">
        <v>0</v>
      </c>
      <c r="GM14" s="28">
        <v>117544</v>
      </c>
      <c r="GN14" s="28">
        <v>0</v>
      </c>
      <c r="GO14" s="28">
        <v>4994.8599999999997</v>
      </c>
      <c r="GP14" s="28">
        <v>0</v>
      </c>
      <c r="GQ14" s="28">
        <v>0</v>
      </c>
      <c r="GR14" s="28">
        <v>0</v>
      </c>
      <c r="GS14" s="28">
        <v>0</v>
      </c>
    </row>
    <row r="15" spans="1:201" ht="18" customHeight="1" x14ac:dyDescent="0.3">
      <c r="A15" s="1">
        <v>61002</v>
      </c>
      <c r="B15" s="2" t="s">
        <v>197</v>
      </c>
      <c r="C15" s="2" t="s">
        <v>533</v>
      </c>
      <c r="D15" s="4">
        <v>204.84815360624998</v>
      </c>
      <c r="E15" s="8" t="s">
        <v>196</v>
      </c>
      <c r="F15" s="3">
        <v>703</v>
      </c>
      <c r="G15" s="27">
        <v>2070404.88</v>
      </c>
      <c r="H15" s="27">
        <v>53935.199999999997</v>
      </c>
      <c r="I15" s="27">
        <v>2883605.68</v>
      </c>
      <c r="J15" s="27">
        <v>202163</v>
      </c>
      <c r="K15" s="27">
        <v>1577861.86</v>
      </c>
      <c r="L15" s="27">
        <v>0</v>
      </c>
      <c r="M15" s="27">
        <v>0</v>
      </c>
      <c r="N15" s="27">
        <v>636578</v>
      </c>
      <c r="O15" s="27">
        <v>896325.79</v>
      </c>
      <c r="P15" s="27">
        <v>0</v>
      </c>
      <c r="Q15" s="27">
        <v>33026</v>
      </c>
      <c r="R15" s="27">
        <v>0</v>
      </c>
      <c r="S15" s="27">
        <v>2746314</v>
      </c>
      <c r="T15" s="27">
        <v>0</v>
      </c>
      <c r="U15" s="27">
        <v>33026</v>
      </c>
      <c r="V15" s="27">
        <v>0</v>
      </c>
      <c r="W15" s="27">
        <v>59376</v>
      </c>
      <c r="X15" s="27">
        <v>2986636.49</v>
      </c>
      <c r="Y15" s="27">
        <v>0</v>
      </c>
      <c r="Z15" s="27">
        <v>0</v>
      </c>
      <c r="AA15" s="27">
        <v>162797.24</v>
      </c>
      <c r="AB15" s="27">
        <v>0</v>
      </c>
      <c r="AC15" s="27">
        <v>0</v>
      </c>
      <c r="AD15" s="27">
        <v>805472.14</v>
      </c>
      <c r="AE15" s="27">
        <v>16626.71</v>
      </c>
      <c r="AF15" s="27">
        <v>0</v>
      </c>
      <c r="AG15" s="27">
        <v>311468.36</v>
      </c>
      <c r="AH15" s="27">
        <v>641614.82999999996</v>
      </c>
      <c r="AI15" s="27">
        <v>128760.88</v>
      </c>
      <c r="AJ15" s="27">
        <v>0</v>
      </c>
      <c r="AK15" s="27">
        <v>677373.43</v>
      </c>
      <c r="AL15" s="27">
        <v>241470.97</v>
      </c>
      <c r="AM15" s="27">
        <v>0</v>
      </c>
      <c r="AN15" s="27">
        <v>0</v>
      </c>
      <c r="AO15" s="27">
        <v>1167.01</v>
      </c>
      <c r="AP15" s="27">
        <v>0</v>
      </c>
      <c r="AQ15" s="27">
        <v>321601.23</v>
      </c>
      <c r="AR15" s="27">
        <v>2776.84</v>
      </c>
      <c r="AS15" s="27">
        <v>0</v>
      </c>
      <c r="AT15" s="27">
        <v>6950</v>
      </c>
      <c r="AU15" s="27">
        <v>1763949.28</v>
      </c>
      <c r="AV15" s="27">
        <v>350321.95</v>
      </c>
      <c r="AW15" s="27">
        <v>88252</v>
      </c>
      <c r="AX15" s="27">
        <v>0</v>
      </c>
      <c r="AY15" s="27">
        <v>0</v>
      </c>
      <c r="AZ15" s="27">
        <v>0</v>
      </c>
      <c r="BA15" s="27">
        <v>490167.32</v>
      </c>
      <c r="BB15" s="27">
        <v>31631.47</v>
      </c>
      <c r="BC15" s="27">
        <v>107676.76000000001</v>
      </c>
      <c r="BD15" s="27">
        <v>0</v>
      </c>
      <c r="BE15" s="27">
        <v>0</v>
      </c>
      <c r="BF15" s="27">
        <v>0</v>
      </c>
      <c r="BG15" s="27">
        <v>0</v>
      </c>
      <c r="BH15" s="27">
        <v>0</v>
      </c>
      <c r="BI15" s="27">
        <v>0</v>
      </c>
      <c r="BJ15" s="27">
        <v>0</v>
      </c>
      <c r="BK15" s="27">
        <v>0</v>
      </c>
      <c r="BL15" s="27">
        <v>0</v>
      </c>
      <c r="BM15" s="27">
        <v>0</v>
      </c>
      <c r="BN15" s="27">
        <v>8943.5895507858677</v>
      </c>
      <c r="BO15" s="27">
        <v>969355.01</v>
      </c>
      <c r="BP15" s="27">
        <v>1210475.69</v>
      </c>
      <c r="BQ15" s="27">
        <v>275014.92</v>
      </c>
      <c r="BR15" s="27">
        <v>0</v>
      </c>
      <c r="BS15" s="27">
        <v>0</v>
      </c>
      <c r="BT15" s="27">
        <v>0</v>
      </c>
      <c r="BU15" s="27">
        <v>0</v>
      </c>
      <c r="BV15" s="27">
        <v>385820.1</v>
      </c>
      <c r="BW15" s="27">
        <v>13303.64</v>
      </c>
      <c r="BX15" s="27">
        <v>0</v>
      </c>
      <c r="BY15" s="27">
        <v>0</v>
      </c>
      <c r="BZ15" s="27">
        <v>337539.76</v>
      </c>
      <c r="CA15" s="27">
        <v>5759.08</v>
      </c>
      <c r="CB15" s="16">
        <v>1.8560000000000001</v>
      </c>
      <c r="CC15" s="16">
        <v>4.1530000000000005</v>
      </c>
      <c r="CD15" s="16">
        <v>8.5940000000000012</v>
      </c>
      <c r="CE15" s="16">
        <v>1.6839999999999999</v>
      </c>
      <c r="CF15" s="16">
        <v>3</v>
      </c>
      <c r="CG15" s="16">
        <v>0</v>
      </c>
      <c r="CH15" s="16" t="s">
        <v>567</v>
      </c>
      <c r="CI15" s="15">
        <v>304462048</v>
      </c>
      <c r="CJ15" s="15">
        <v>156559255</v>
      </c>
      <c r="CK15" s="15">
        <v>68272792</v>
      </c>
      <c r="CL15" s="3">
        <v>101</v>
      </c>
      <c r="CM15" s="3">
        <v>703</v>
      </c>
      <c r="CN15" s="4">
        <v>87</v>
      </c>
      <c r="CO15" s="4">
        <v>42.52</v>
      </c>
      <c r="CP15" s="4">
        <v>704.48</v>
      </c>
      <c r="CQ15" s="16">
        <v>6.024096385542169E-3</v>
      </c>
      <c r="CR15" s="26">
        <v>0.15789473684210525</v>
      </c>
      <c r="CS15" s="26">
        <f>CL15/CM15</f>
        <v>0.14366998577524892</v>
      </c>
      <c r="CT15" s="3">
        <f>CM15/(DF15+DG15)</f>
        <v>14.259634888438139</v>
      </c>
      <c r="CU15" s="26">
        <f>(CX15+CY15)/(DA15+DB15)</f>
        <v>0.96225104498543035</v>
      </c>
      <c r="CV15" s="37">
        <v>44</v>
      </c>
      <c r="CW15" s="29">
        <v>0</v>
      </c>
      <c r="CX15" s="29">
        <v>462.14400275197801</v>
      </c>
      <c r="CY15" s="29">
        <v>213.98329411764709</v>
      </c>
      <c r="CZ15" s="29">
        <v>0</v>
      </c>
      <c r="DA15" s="29">
        <v>479.04272170622619</v>
      </c>
      <c r="DB15" s="29">
        <v>223.60894117647032</v>
      </c>
      <c r="DC15" s="34">
        <v>47620.243407707931</v>
      </c>
      <c r="DD15" s="31">
        <v>13.666666666666666</v>
      </c>
      <c r="DE15" s="32">
        <v>0.49019607843137253</v>
      </c>
      <c r="DF15" s="33">
        <v>49.299999999999983</v>
      </c>
      <c r="DG15" s="30">
        <v>0</v>
      </c>
      <c r="DH15" s="41">
        <v>20.121200000000002</v>
      </c>
      <c r="DI15" s="41">
        <v>21.7576</v>
      </c>
      <c r="DJ15" s="41">
        <v>22.5152</v>
      </c>
      <c r="DK15" s="41">
        <v>21.2727</v>
      </c>
      <c r="DL15" s="41">
        <v>21.606100000000001</v>
      </c>
      <c r="DM15" s="38">
        <v>33</v>
      </c>
      <c r="DN15" s="28">
        <v>2845406.6999999997</v>
      </c>
      <c r="DO15" s="28">
        <v>0</v>
      </c>
      <c r="DP15" s="28">
        <v>0</v>
      </c>
      <c r="DQ15" s="28">
        <v>229857.41</v>
      </c>
      <c r="DR15" s="28">
        <v>463503.16000000003</v>
      </c>
      <c r="DS15" s="28">
        <v>96352.57</v>
      </c>
      <c r="DT15" s="28">
        <v>0</v>
      </c>
      <c r="DU15" s="28">
        <v>183762.84</v>
      </c>
      <c r="DV15" s="28">
        <v>139151.5</v>
      </c>
      <c r="DW15" s="28">
        <v>111536.23</v>
      </c>
      <c r="DX15" s="28">
        <v>0</v>
      </c>
      <c r="DY15" s="28">
        <v>0</v>
      </c>
      <c r="DZ15" s="28">
        <v>0</v>
      </c>
      <c r="EA15" s="28">
        <v>190319.5</v>
      </c>
      <c r="EB15" s="28">
        <v>695266.5399999998</v>
      </c>
      <c r="EC15" s="28">
        <v>0</v>
      </c>
      <c r="ED15" s="28">
        <v>0</v>
      </c>
      <c r="EE15" s="28">
        <v>50652.45</v>
      </c>
      <c r="EF15" s="28">
        <v>117018.67</v>
      </c>
      <c r="EG15" s="28">
        <v>29242.62</v>
      </c>
      <c r="EH15" s="28">
        <v>0</v>
      </c>
      <c r="EI15" s="28">
        <v>63090.91</v>
      </c>
      <c r="EJ15" s="28">
        <v>33244.22</v>
      </c>
      <c r="EK15" s="28">
        <v>24736.880000000001</v>
      </c>
      <c r="EL15" s="28">
        <v>0</v>
      </c>
      <c r="EM15" s="28">
        <v>1167.01</v>
      </c>
      <c r="EN15" s="28">
        <v>0</v>
      </c>
      <c r="EO15" s="28">
        <v>28785.190000000002</v>
      </c>
      <c r="EP15" s="28">
        <v>152898.25000000003</v>
      </c>
      <c r="EQ15" s="28">
        <v>16626.71</v>
      </c>
      <c r="ER15" s="28">
        <v>0</v>
      </c>
      <c r="ES15" s="28">
        <v>130160.76000000001</v>
      </c>
      <c r="ET15" s="28">
        <v>36017.96</v>
      </c>
      <c r="EU15" s="28">
        <v>1888.69</v>
      </c>
      <c r="EV15" s="28">
        <v>0</v>
      </c>
      <c r="EW15" s="28">
        <v>405469.62</v>
      </c>
      <c r="EX15" s="28">
        <v>13908.12</v>
      </c>
      <c r="EY15" s="28">
        <v>15072.75</v>
      </c>
      <c r="EZ15" s="28">
        <v>0</v>
      </c>
      <c r="FA15" s="28">
        <v>0</v>
      </c>
      <c r="FB15" s="28">
        <v>0</v>
      </c>
      <c r="FC15" s="28">
        <v>62315.14</v>
      </c>
      <c r="FD15" s="28">
        <v>267093.45999999996</v>
      </c>
      <c r="FE15" s="28">
        <v>0</v>
      </c>
      <c r="FF15" s="28">
        <v>0</v>
      </c>
      <c r="FG15" s="28">
        <v>8474.5</v>
      </c>
      <c r="FH15" s="28">
        <v>13742.03</v>
      </c>
      <c r="FI15" s="28">
        <v>8227</v>
      </c>
      <c r="FJ15" s="28">
        <v>0</v>
      </c>
      <c r="FK15" s="28">
        <v>97719.13</v>
      </c>
      <c r="FL15" s="28">
        <v>39148.129999999997</v>
      </c>
      <c r="FM15" s="28">
        <v>179193.9</v>
      </c>
      <c r="FN15" s="28">
        <v>0</v>
      </c>
      <c r="FO15" s="28">
        <v>0</v>
      </c>
      <c r="FP15" s="28">
        <v>0</v>
      </c>
      <c r="FQ15" s="28">
        <v>71812.87</v>
      </c>
      <c r="FR15" s="28">
        <v>0</v>
      </c>
      <c r="FS15" s="28">
        <v>0</v>
      </c>
      <c r="FT15" s="28">
        <v>0</v>
      </c>
      <c r="FU15" s="28">
        <v>2776.84</v>
      </c>
      <c r="FV15" s="28">
        <v>0</v>
      </c>
      <c r="FW15" s="28">
        <v>0</v>
      </c>
      <c r="FX15" s="28">
        <v>1763949.28</v>
      </c>
      <c r="FY15" s="28">
        <v>218451.88</v>
      </c>
      <c r="FZ15" s="28">
        <v>88252</v>
      </c>
      <c r="GA15" s="28">
        <v>0</v>
      </c>
      <c r="GB15" s="28">
        <v>0</v>
      </c>
      <c r="GC15" s="28">
        <v>0</v>
      </c>
      <c r="GD15" s="28">
        <v>0</v>
      </c>
      <c r="GE15" s="28">
        <v>0</v>
      </c>
      <c r="GF15" s="28">
        <v>0</v>
      </c>
      <c r="GG15" s="28">
        <v>0</v>
      </c>
      <c r="GH15" s="28">
        <v>0</v>
      </c>
      <c r="GI15" s="28">
        <v>0</v>
      </c>
      <c r="GJ15" s="28">
        <v>11333.01</v>
      </c>
      <c r="GK15" s="28">
        <v>0</v>
      </c>
      <c r="GL15" s="28">
        <v>0</v>
      </c>
      <c r="GM15" s="28">
        <v>59201</v>
      </c>
      <c r="GN15" s="28">
        <v>16019</v>
      </c>
      <c r="GO15" s="28">
        <v>7000</v>
      </c>
      <c r="GP15" s="28">
        <v>0</v>
      </c>
      <c r="GQ15" s="28">
        <v>0</v>
      </c>
      <c r="GR15" s="28">
        <v>490167.32</v>
      </c>
      <c r="GS15" s="28">
        <v>0</v>
      </c>
    </row>
    <row r="16" spans="1:201" ht="18" customHeight="1" x14ac:dyDescent="0.3">
      <c r="A16" s="1">
        <v>25001</v>
      </c>
      <c r="B16" s="2" t="s">
        <v>77</v>
      </c>
      <c r="C16" s="2" t="s">
        <v>452</v>
      </c>
      <c r="D16" s="4">
        <v>20.5183607375</v>
      </c>
      <c r="E16" s="8" t="s">
        <v>78</v>
      </c>
      <c r="F16" s="3">
        <v>70</v>
      </c>
      <c r="G16" s="27">
        <v>1039282.08</v>
      </c>
      <c r="H16" s="27">
        <v>3543.09</v>
      </c>
      <c r="I16" s="27">
        <v>65276</v>
      </c>
      <c r="J16" s="27">
        <v>127506.32</v>
      </c>
      <c r="K16" s="27">
        <v>171530.66</v>
      </c>
      <c r="L16" s="27">
        <v>0</v>
      </c>
      <c r="M16" s="27">
        <v>0</v>
      </c>
      <c r="N16" s="27">
        <v>0</v>
      </c>
      <c r="O16" s="27">
        <v>183123.77</v>
      </c>
      <c r="P16" s="27">
        <v>0</v>
      </c>
      <c r="Q16" s="27">
        <v>0</v>
      </c>
      <c r="R16" s="27">
        <v>23122</v>
      </c>
      <c r="S16" s="27">
        <v>42735</v>
      </c>
      <c r="T16" s="27">
        <v>0</v>
      </c>
      <c r="U16" s="27">
        <v>0</v>
      </c>
      <c r="V16" s="27">
        <v>0</v>
      </c>
      <c r="W16" s="27">
        <v>49212</v>
      </c>
      <c r="X16" s="27">
        <v>828932.01</v>
      </c>
      <c r="Y16" s="27">
        <v>0</v>
      </c>
      <c r="Z16" s="27">
        <v>0</v>
      </c>
      <c r="AA16" s="27">
        <v>43640.47</v>
      </c>
      <c r="AB16" s="27">
        <v>0</v>
      </c>
      <c r="AC16" s="27">
        <v>0</v>
      </c>
      <c r="AD16" s="27">
        <v>103139.23</v>
      </c>
      <c r="AE16" s="27">
        <v>0</v>
      </c>
      <c r="AF16" s="27">
        <v>0</v>
      </c>
      <c r="AG16" s="27">
        <v>56733.85</v>
      </c>
      <c r="AH16" s="27">
        <v>73253.509999999995</v>
      </c>
      <c r="AI16" s="27">
        <v>121008.58</v>
      </c>
      <c r="AJ16" s="27">
        <v>0</v>
      </c>
      <c r="AK16" s="27">
        <v>122759.3</v>
      </c>
      <c r="AL16" s="27">
        <v>16913.439999999999</v>
      </c>
      <c r="AM16" s="27">
        <v>5420.32</v>
      </c>
      <c r="AN16" s="27">
        <v>2441.13</v>
      </c>
      <c r="AO16" s="27">
        <v>5700</v>
      </c>
      <c r="AP16" s="27">
        <v>0</v>
      </c>
      <c r="AQ16" s="27">
        <v>8363.7199999999993</v>
      </c>
      <c r="AR16" s="27">
        <v>0</v>
      </c>
      <c r="AS16" s="27">
        <v>0</v>
      </c>
      <c r="AT16" s="27">
        <v>0</v>
      </c>
      <c r="AU16" s="27">
        <v>0</v>
      </c>
      <c r="AV16" s="27">
        <v>21445.56</v>
      </c>
      <c r="AW16" s="27">
        <v>0</v>
      </c>
      <c r="AX16" s="27">
        <v>5169</v>
      </c>
      <c r="AY16" s="27">
        <v>0</v>
      </c>
      <c r="AZ16" s="27">
        <v>0</v>
      </c>
      <c r="BA16" s="27">
        <v>4786.07</v>
      </c>
      <c r="BB16" s="27">
        <v>0</v>
      </c>
      <c r="BC16" s="27">
        <v>41285.5</v>
      </c>
      <c r="BD16" s="27">
        <v>0</v>
      </c>
      <c r="BE16" s="27">
        <v>0</v>
      </c>
      <c r="BF16" s="27">
        <v>0</v>
      </c>
      <c r="BG16" s="27">
        <v>0</v>
      </c>
      <c r="BH16" s="27">
        <v>0</v>
      </c>
      <c r="BI16" s="27">
        <v>0</v>
      </c>
      <c r="BJ16" s="27">
        <v>0</v>
      </c>
      <c r="BK16" s="27">
        <v>0</v>
      </c>
      <c r="BL16" s="27">
        <v>0</v>
      </c>
      <c r="BM16" s="27">
        <v>0</v>
      </c>
      <c r="BN16" s="27">
        <v>15942.773191216542</v>
      </c>
      <c r="BO16" s="27">
        <v>412987.89</v>
      </c>
      <c r="BP16" s="27">
        <v>198182.19</v>
      </c>
      <c r="BQ16" s="27">
        <v>128629.44</v>
      </c>
      <c r="BR16" s="27">
        <v>0</v>
      </c>
      <c r="BS16" s="27">
        <v>0</v>
      </c>
      <c r="BT16" s="27">
        <v>0</v>
      </c>
      <c r="BU16" s="27">
        <v>0</v>
      </c>
      <c r="BV16" s="27">
        <v>103293.5</v>
      </c>
      <c r="BW16" s="27">
        <v>303237.64</v>
      </c>
      <c r="BX16" s="27">
        <v>0</v>
      </c>
      <c r="BY16" s="27">
        <v>0</v>
      </c>
      <c r="BZ16" s="27">
        <v>109732.86</v>
      </c>
      <c r="CA16" s="27">
        <v>292257.93</v>
      </c>
      <c r="CB16" s="16">
        <v>2.13</v>
      </c>
      <c r="CC16" s="16">
        <v>4.766</v>
      </c>
      <c r="CD16" s="16">
        <v>9.8629999999999995</v>
      </c>
      <c r="CE16" s="16">
        <v>1.6839999999999999</v>
      </c>
      <c r="CF16" s="16">
        <v>1.579</v>
      </c>
      <c r="CG16" s="16">
        <v>0</v>
      </c>
      <c r="CH16" s="16" t="s">
        <v>567</v>
      </c>
      <c r="CI16" s="15">
        <v>11705422</v>
      </c>
      <c r="CJ16" s="15">
        <v>38893144</v>
      </c>
      <c r="CK16" s="15">
        <v>57915956</v>
      </c>
      <c r="CL16" s="3">
        <v>12</v>
      </c>
      <c r="CM16" s="3">
        <v>88</v>
      </c>
      <c r="CN16" s="4">
        <v>18</v>
      </c>
      <c r="CO16" s="4">
        <v>0</v>
      </c>
      <c r="CP16" s="4">
        <v>70</v>
      </c>
      <c r="CQ16" s="16">
        <v>0</v>
      </c>
      <c r="CR16" s="26">
        <v>0.51428571428571423</v>
      </c>
      <c r="CS16" s="26">
        <f>CL16/CM16</f>
        <v>0.13636363636363635</v>
      </c>
      <c r="CT16" s="3">
        <f>CM16/(DF16+DG16)</f>
        <v>7.1139854486661278</v>
      </c>
      <c r="CU16" s="26">
        <f>(CX16+CY16)/(DA16+DB16)</f>
        <v>0.94469145696425716</v>
      </c>
      <c r="CV16" s="37"/>
      <c r="CW16" s="29">
        <v>18.777777777777775</v>
      </c>
      <c r="CX16" s="29">
        <v>68.934853801169581</v>
      </c>
      <c r="CY16" s="29">
        <v>0</v>
      </c>
      <c r="CZ16" s="29">
        <v>19.461988304093566</v>
      </c>
      <c r="DA16" s="29">
        <v>72.970760233918114</v>
      </c>
      <c r="DB16" s="29">
        <v>0</v>
      </c>
      <c r="DC16" s="34">
        <v>41827.051671732537</v>
      </c>
      <c r="DD16" s="31">
        <v>11.083333333333334</v>
      </c>
      <c r="DE16" s="32">
        <v>0.33333333333333331</v>
      </c>
      <c r="DF16" s="33">
        <v>9.8699999999999992</v>
      </c>
      <c r="DG16" s="30">
        <v>2.5</v>
      </c>
      <c r="DH16" s="41"/>
      <c r="DI16" s="41"/>
      <c r="DJ16" s="41"/>
      <c r="DK16" s="41"/>
      <c r="DL16" s="41"/>
      <c r="DM16" s="38"/>
      <c r="DN16" s="28">
        <v>557312.29</v>
      </c>
      <c r="DO16" s="28">
        <v>33110.639999999999</v>
      </c>
      <c r="DP16" s="28">
        <v>0</v>
      </c>
      <c r="DQ16" s="28">
        <v>75134.95</v>
      </c>
      <c r="DR16" s="28">
        <v>58359.97</v>
      </c>
      <c r="DS16" s="28">
        <v>98811.44</v>
      </c>
      <c r="DT16" s="28">
        <v>0</v>
      </c>
      <c r="DU16" s="28">
        <v>43147.24</v>
      </c>
      <c r="DV16" s="28">
        <v>12000</v>
      </c>
      <c r="DW16" s="28">
        <v>46989.120000000003</v>
      </c>
      <c r="DX16" s="28">
        <v>187940.97</v>
      </c>
      <c r="DY16" s="28">
        <v>5700</v>
      </c>
      <c r="DZ16" s="28">
        <v>0</v>
      </c>
      <c r="EA16" s="28">
        <v>4540</v>
      </c>
      <c r="EB16" s="28">
        <v>90663.28</v>
      </c>
      <c r="EC16" s="28">
        <v>4125.8999999999996</v>
      </c>
      <c r="ED16" s="28">
        <v>0</v>
      </c>
      <c r="EE16" s="28">
        <v>7762.97</v>
      </c>
      <c r="EF16" s="28">
        <v>11986.53</v>
      </c>
      <c r="EG16" s="28">
        <v>15255.44</v>
      </c>
      <c r="EH16" s="28">
        <v>0</v>
      </c>
      <c r="EI16" s="28">
        <v>10558.79</v>
      </c>
      <c r="EJ16" s="28">
        <v>918</v>
      </c>
      <c r="EK16" s="28">
        <v>10877.73</v>
      </c>
      <c r="EL16" s="28">
        <v>21666.79</v>
      </c>
      <c r="EM16" s="28">
        <v>0</v>
      </c>
      <c r="EN16" s="28">
        <v>0</v>
      </c>
      <c r="EO16" s="28">
        <v>488.3</v>
      </c>
      <c r="EP16" s="28">
        <v>266996.13</v>
      </c>
      <c r="EQ16" s="28">
        <v>0</v>
      </c>
      <c r="ER16" s="28">
        <v>0</v>
      </c>
      <c r="ES16" s="28">
        <v>13100.58</v>
      </c>
      <c r="ET16" s="28">
        <v>789.1</v>
      </c>
      <c r="EU16" s="28">
        <v>4250.79</v>
      </c>
      <c r="EV16" s="28">
        <v>0</v>
      </c>
      <c r="EW16" s="28">
        <v>82689.69</v>
      </c>
      <c r="EX16" s="28">
        <v>578.24</v>
      </c>
      <c r="EY16" s="28">
        <v>2596.92</v>
      </c>
      <c r="EZ16" s="28">
        <v>13101.17</v>
      </c>
      <c r="FA16" s="28">
        <v>0</v>
      </c>
      <c r="FB16" s="28">
        <v>0</v>
      </c>
      <c r="FC16" s="28">
        <v>3295.43</v>
      </c>
      <c r="FD16" s="28">
        <v>41633.300000000003</v>
      </c>
      <c r="FE16" s="28">
        <v>875.6</v>
      </c>
      <c r="FF16" s="28">
        <v>0</v>
      </c>
      <c r="FG16" s="28">
        <v>2020.85</v>
      </c>
      <c r="FH16" s="28">
        <v>99.49</v>
      </c>
      <c r="FI16" s="28">
        <v>2111.91</v>
      </c>
      <c r="FJ16" s="28">
        <v>0</v>
      </c>
      <c r="FK16" s="28">
        <v>7809.14</v>
      </c>
      <c r="FL16" s="28">
        <v>3417.2</v>
      </c>
      <c r="FM16" s="28">
        <v>47309.91</v>
      </c>
      <c r="FN16" s="28">
        <v>33877.99</v>
      </c>
      <c r="FO16" s="28">
        <v>0</v>
      </c>
      <c r="FP16" s="28">
        <v>0</v>
      </c>
      <c r="FQ16" s="28">
        <v>39.99</v>
      </c>
      <c r="FR16" s="28">
        <v>19106.71</v>
      </c>
      <c r="FS16" s="28">
        <v>0</v>
      </c>
      <c r="FT16" s="28">
        <v>0</v>
      </c>
      <c r="FU16" s="28">
        <v>0</v>
      </c>
      <c r="FV16" s="28">
        <v>0</v>
      </c>
      <c r="FW16" s="28">
        <v>0</v>
      </c>
      <c r="FX16" s="28">
        <v>0</v>
      </c>
      <c r="FY16" s="28">
        <v>0</v>
      </c>
      <c r="FZ16" s="28">
        <v>0</v>
      </c>
      <c r="GA16" s="28">
        <v>5169</v>
      </c>
      <c r="GB16" s="28">
        <v>0</v>
      </c>
      <c r="GC16" s="28">
        <v>0</v>
      </c>
      <c r="GD16" s="28">
        <v>0</v>
      </c>
      <c r="GE16" s="28">
        <v>0</v>
      </c>
      <c r="GF16" s="28">
        <v>0</v>
      </c>
      <c r="GG16" s="28">
        <v>0</v>
      </c>
      <c r="GH16" s="28">
        <v>0</v>
      </c>
      <c r="GI16" s="28">
        <v>0</v>
      </c>
      <c r="GJ16" s="28">
        <v>2018.42</v>
      </c>
      <c r="GK16" s="28">
        <v>579</v>
      </c>
      <c r="GL16" s="28">
        <v>0</v>
      </c>
      <c r="GM16" s="28">
        <v>0</v>
      </c>
      <c r="GN16" s="28">
        <v>0</v>
      </c>
      <c r="GO16" s="28">
        <v>7379.5</v>
      </c>
      <c r="GP16" s="28">
        <v>0</v>
      </c>
      <c r="GQ16" s="28">
        <v>0</v>
      </c>
      <c r="GR16" s="28">
        <v>4786.07</v>
      </c>
      <c r="GS16" s="28">
        <v>0</v>
      </c>
    </row>
    <row r="17" spans="1:201" ht="18" customHeight="1" x14ac:dyDescent="0.3">
      <c r="A17" s="1">
        <v>52001</v>
      </c>
      <c r="B17" s="2" t="s">
        <v>165</v>
      </c>
      <c r="C17" s="2" t="s">
        <v>510</v>
      </c>
      <c r="D17" s="4">
        <v>1334.5497875125</v>
      </c>
      <c r="E17" s="8" t="s">
        <v>166</v>
      </c>
      <c r="F17" s="3">
        <v>141</v>
      </c>
      <c r="G17" s="27">
        <v>1007765.71</v>
      </c>
      <c r="H17" s="27">
        <v>12035.5</v>
      </c>
      <c r="I17" s="27">
        <v>537888.27</v>
      </c>
      <c r="J17" s="27">
        <v>210029.12</v>
      </c>
      <c r="K17" s="27">
        <v>665429.88</v>
      </c>
      <c r="L17" s="27">
        <v>0</v>
      </c>
      <c r="M17" s="27">
        <v>0</v>
      </c>
      <c r="N17" s="27">
        <v>83058.210000000006</v>
      </c>
      <c r="O17" s="27">
        <v>318564.38</v>
      </c>
      <c r="P17" s="27">
        <v>0</v>
      </c>
      <c r="Q17" s="27">
        <v>0</v>
      </c>
      <c r="R17" s="27">
        <v>0</v>
      </c>
      <c r="S17" s="27">
        <v>391396</v>
      </c>
      <c r="T17" s="27">
        <v>110000</v>
      </c>
      <c r="U17" s="27">
        <v>0</v>
      </c>
      <c r="V17" s="27">
        <v>0</v>
      </c>
      <c r="W17" s="27">
        <v>55817</v>
      </c>
      <c r="X17" s="27">
        <v>984935.22</v>
      </c>
      <c r="Y17" s="27">
        <v>0</v>
      </c>
      <c r="Z17" s="27">
        <v>0</v>
      </c>
      <c r="AA17" s="27">
        <v>60613.38</v>
      </c>
      <c r="AB17" s="27">
        <v>0</v>
      </c>
      <c r="AC17" s="27">
        <v>0</v>
      </c>
      <c r="AD17" s="27">
        <v>222329.11</v>
      </c>
      <c r="AE17" s="27">
        <v>0</v>
      </c>
      <c r="AF17" s="27">
        <v>0</v>
      </c>
      <c r="AG17" s="27">
        <v>168994.58000000002</v>
      </c>
      <c r="AH17" s="27">
        <v>256633.95</v>
      </c>
      <c r="AI17" s="27">
        <v>44953.96</v>
      </c>
      <c r="AJ17" s="27">
        <v>0</v>
      </c>
      <c r="AK17" s="27">
        <v>206516.38</v>
      </c>
      <c r="AL17" s="27">
        <v>46095.64</v>
      </c>
      <c r="AM17" s="27">
        <v>0</v>
      </c>
      <c r="AN17" s="27">
        <v>0</v>
      </c>
      <c r="AO17" s="27">
        <v>0</v>
      </c>
      <c r="AP17" s="27">
        <v>0</v>
      </c>
      <c r="AQ17" s="27">
        <v>114437.84</v>
      </c>
      <c r="AR17" s="27">
        <v>998.26</v>
      </c>
      <c r="AS17" s="27">
        <v>0</v>
      </c>
      <c r="AT17" s="27">
        <v>0</v>
      </c>
      <c r="AU17" s="27">
        <v>0</v>
      </c>
      <c r="AV17" s="27">
        <v>46430.96</v>
      </c>
      <c r="AW17" s="27">
        <v>25630.77</v>
      </c>
      <c r="AX17" s="27">
        <v>0</v>
      </c>
      <c r="AY17" s="27">
        <v>0</v>
      </c>
      <c r="AZ17" s="27">
        <v>0</v>
      </c>
      <c r="BA17" s="27">
        <v>601889.84</v>
      </c>
      <c r="BB17" s="27">
        <v>4475</v>
      </c>
      <c r="BC17" s="27">
        <v>27416.04</v>
      </c>
      <c r="BD17" s="27">
        <v>15349.54</v>
      </c>
      <c r="BE17" s="27">
        <v>0</v>
      </c>
      <c r="BF17" s="27">
        <v>0</v>
      </c>
      <c r="BG17" s="27">
        <v>0</v>
      </c>
      <c r="BH17" s="27">
        <v>0</v>
      </c>
      <c r="BI17" s="27">
        <v>0</v>
      </c>
      <c r="BJ17" s="27">
        <v>0</v>
      </c>
      <c r="BK17" s="27">
        <v>0</v>
      </c>
      <c r="BL17" s="27">
        <v>0</v>
      </c>
      <c r="BM17" s="27">
        <v>0</v>
      </c>
      <c r="BN17" s="27">
        <v>14781.117370291051</v>
      </c>
      <c r="BO17" s="27">
        <v>503723.63</v>
      </c>
      <c r="BP17" s="27">
        <v>1111714.17</v>
      </c>
      <c r="BQ17" s="27">
        <v>221168.34</v>
      </c>
      <c r="BR17" s="27">
        <v>252104.44</v>
      </c>
      <c r="BS17" s="27">
        <v>17785.5</v>
      </c>
      <c r="BT17" s="27">
        <v>0</v>
      </c>
      <c r="BU17" s="27">
        <v>0</v>
      </c>
      <c r="BV17" s="27">
        <v>73383.539999999994</v>
      </c>
      <c r="BW17" s="27">
        <v>0</v>
      </c>
      <c r="BX17" s="27">
        <v>0</v>
      </c>
      <c r="BY17" s="27">
        <v>0</v>
      </c>
      <c r="BZ17" s="27">
        <v>99149.58</v>
      </c>
      <c r="CA17" s="27">
        <v>0</v>
      </c>
      <c r="CB17" s="16">
        <v>1.9319999999999999</v>
      </c>
      <c r="CC17" s="16">
        <v>4.3230000000000004</v>
      </c>
      <c r="CD17" s="16">
        <v>8.9459999999999997</v>
      </c>
      <c r="CE17" s="16">
        <v>0.89900000000000002</v>
      </c>
      <c r="CF17" s="16">
        <v>1.401</v>
      </c>
      <c r="CG17" s="16">
        <v>0</v>
      </c>
      <c r="CH17" s="16" t="s">
        <v>567</v>
      </c>
      <c r="CI17" s="15">
        <v>312426610</v>
      </c>
      <c r="CJ17" s="15">
        <v>19740612</v>
      </c>
      <c r="CK17" s="15">
        <v>13085359</v>
      </c>
      <c r="CL17" s="3">
        <v>23</v>
      </c>
      <c r="CM17" s="3">
        <v>142</v>
      </c>
      <c r="CN17" s="4">
        <v>18</v>
      </c>
      <c r="CO17" s="4">
        <v>47</v>
      </c>
      <c r="CP17" s="4">
        <v>141</v>
      </c>
      <c r="CQ17" s="16">
        <v>0</v>
      </c>
      <c r="CR17" s="26">
        <v>0.32624113475177308</v>
      </c>
      <c r="CS17" s="26">
        <f>CL17/CM17</f>
        <v>0.1619718309859155</v>
      </c>
      <c r="CT17" s="3">
        <f>CM17/(DF17+DG17)</f>
        <v>8.2895504962054858</v>
      </c>
      <c r="CU17" s="26">
        <f>(CX17+CY17)/(DA17+DB17)</f>
        <v>0.95150345566046923</v>
      </c>
      <c r="CV17" s="37">
        <v>7</v>
      </c>
      <c r="CW17" s="29">
        <v>1</v>
      </c>
      <c r="CX17" s="29">
        <v>98.73938775510203</v>
      </c>
      <c r="CY17" s="29">
        <v>34.251020408163264</v>
      </c>
      <c r="CZ17" s="29">
        <v>1</v>
      </c>
      <c r="DA17" s="29">
        <v>103.23809523809523</v>
      </c>
      <c r="DB17" s="29">
        <v>36.530612244897959</v>
      </c>
      <c r="DC17" s="34">
        <v>49329.947518972549</v>
      </c>
      <c r="DD17" s="31">
        <v>11.333333333333334</v>
      </c>
      <c r="DE17" s="32">
        <v>5.5555555555555552E-2</v>
      </c>
      <c r="DF17" s="33">
        <v>17.130000000000003</v>
      </c>
      <c r="DG17" s="30">
        <v>0</v>
      </c>
      <c r="DH17" s="41"/>
      <c r="DI17" s="41"/>
      <c r="DJ17" s="41"/>
      <c r="DK17" s="41"/>
      <c r="DL17" s="41"/>
      <c r="DM17" s="38">
        <v>5</v>
      </c>
      <c r="DN17" s="28">
        <v>976521.71</v>
      </c>
      <c r="DO17" s="28">
        <v>0</v>
      </c>
      <c r="DP17" s="28">
        <v>0</v>
      </c>
      <c r="DQ17" s="28">
        <v>142824.6</v>
      </c>
      <c r="DR17" s="28">
        <v>138979.87</v>
      </c>
      <c r="DS17" s="28">
        <v>31573.39</v>
      </c>
      <c r="DT17" s="28">
        <v>0</v>
      </c>
      <c r="DU17" s="28">
        <v>69364.460000000006</v>
      </c>
      <c r="DV17" s="28">
        <v>27090</v>
      </c>
      <c r="DW17" s="28">
        <v>47692.62</v>
      </c>
      <c r="DX17" s="28">
        <v>0</v>
      </c>
      <c r="DY17" s="28">
        <v>0</v>
      </c>
      <c r="DZ17" s="28">
        <v>0</v>
      </c>
      <c r="EA17" s="28">
        <v>65589.7</v>
      </c>
      <c r="EB17" s="28">
        <v>157103.22</v>
      </c>
      <c r="EC17" s="28">
        <v>0</v>
      </c>
      <c r="ED17" s="28">
        <v>0</v>
      </c>
      <c r="EE17" s="28">
        <v>21757.97</v>
      </c>
      <c r="EF17" s="28">
        <v>42041.49</v>
      </c>
      <c r="EG17" s="28">
        <v>5575.61</v>
      </c>
      <c r="EH17" s="28">
        <v>0</v>
      </c>
      <c r="EI17" s="28">
        <v>10890.64</v>
      </c>
      <c r="EJ17" s="28">
        <v>2072.4299999999998</v>
      </c>
      <c r="EK17" s="28">
        <v>8830.48</v>
      </c>
      <c r="EL17" s="28">
        <v>0</v>
      </c>
      <c r="EM17" s="28">
        <v>0</v>
      </c>
      <c r="EN17" s="28">
        <v>0</v>
      </c>
      <c r="EO17" s="28">
        <v>6955.0399999999991</v>
      </c>
      <c r="EP17" s="28">
        <v>88585.24</v>
      </c>
      <c r="EQ17" s="28">
        <v>0</v>
      </c>
      <c r="ER17" s="28">
        <v>0</v>
      </c>
      <c r="ES17" s="28">
        <v>30005.23</v>
      </c>
      <c r="ET17" s="28">
        <v>84311.09</v>
      </c>
      <c r="EU17" s="28">
        <v>5825.7</v>
      </c>
      <c r="EV17" s="28">
        <v>0</v>
      </c>
      <c r="EW17" s="28">
        <v>87169.36</v>
      </c>
      <c r="EX17" s="28">
        <v>31754.83</v>
      </c>
      <c r="EY17" s="28">
        <v>0</v>
      </c>
      <c r="EZ17" s="28">
        <v>0</v>
      </c>
      <c r="FA17" s="28">
        <v>0</v>
      </c>
      <c r="FB17" s="28">
        <v>0</v>
      </c>
      <c r="FC17" s="28">
        <v>22664.83</v>
      </c>
      <c r="FD17" s="28">
        <v>41469.079999999994</v>
      </c>
      <c r="FE17" s="28">
        <v>0</v>
      </c>
      <c r="FF17" s="28">
        <v>0</v>
      </c>
      <c r="FG17" s="28">
        <v>1782.82</v>
      </c>
      <c r="FH17" s="28">
        <v>3116.53</v>
      </c>
      <c r="FI17" s="28">
        <v>1394.26</v>
      </c>
      <c r="FJ17" s="28">
        <v>0</v>
      </c>
      <c r="FK17" s="28">
        <v>55602.879999999997</v>
      </c>
      <c r="FL17" s="28">
        <v>8809.15</v>
      </c>
      <c r="FM17" s="28">
        <v>39807.39</v>
      </c>
      <c r="FN17" s="28">
        <v>0</v>
      </c>
      <c r="FO17" s="28">
        <v>0</v>
      </c>
      <c r="FP17" s="28">
        <v>0</v>
      </c>
      <c r="FQ17" s="28">
        <v>11096.07</v>
      </c>
      <c r="FR17" s="28">
        <v>0</v>
      </c>
      <c r="FS17" s="28">
        <v>0</v>
      </c>
      <c r="FT17" s="28">
        <v>0</v>
      </c>
      <c r="FU17" s="28">
        <v>998.26</v>
      </c>
      <c r="FV17" s="28">
        <v>0</v>
      </c>
      <c r="FW17" s="28">
        <v>0</v>
      </c>
      <c r="FX17" s="28">
        <v>0</v>
      </c>
      <c r="FY17" s="28">
        <v>0</v>
      </c>
      <c r="FZ17" s="28">
        <v>0</v>
      </c>
      <c r="GA17" s="28">
        <v>0</v>
      </c>
      <c r="GB17" s="28">
        <v>0</v>
      </c>
      <c r="GC17" s="28">
        <v>0</v>
      </c>
      <c r="GD17" s="28">
        <v>0</v>
      </c>
      <c r="GE17" s="28">
        <v>4475</v>
      </c>
      <c r="GF17" s="28">
        <v>4198.46</v>
      </c>
      <c r="GG17" s="28">
        <v>0</v>
      </c>
      <c r="GH17" s="28">
        <v>0</v>
      </c>
      <c r="GI17" s="28">
        <v>40</v>
      </c>
      <c r="GJ17" s="28">
        <v>3534.51</v>
      </c>
      <c r="GK17" s="28">
        <v>585</v>
      </c>
      <c r="GL17" s="28">
        <v>0</v>
      </c>
      <c r="GM17" s="28">
        <v>29920</v>
      </c>
      <c r="GN17" s="28">
        <v>2000</v>
      </c>
      <c r="GO17" s="28">
        <v>2819.09</v>
      </c>
      <c r="GP17" s="28">
        <v>0</v>
      </c>
      <c r="GQ17" s="28">
        <v>0</v>
      </c>
      <c r="GR17" s="28">
        <v>601889.84</v>
      </c>
      <c r="GS17" s="28">
        <v>8132.1999999999989</v>
      </c>
    </row>
    <row r="18" spans="1:201" s="20" customFormat="1" ht="18" customHeight="1" x14ac:dyDescent="0.3">
      <c r="A18" s="1">
        <v>4002</v>
      </c>
      <c r="B18" s="2" t="s">
        <v>11</v>
      </c>
      <c r="C18" s="2" t="s">
        <v>407</v>
      </c>
      <c r="D18" s="4">
        <v>315.50602419687505</v>
      </c>
      <c r="E18" s="8" t="s">
        <v>10</v>
      </c>
      <c r="F18" s="3">
        <v>495</v>
      </c>
      <c r="G18" s="27">
        <v>1366002.57</v>
      </c>
      <c r="H18" s="27">
        <v>19453.61</v>
      </c>
      <c r="I18" s="27">
        <v>2070826.29</v>
      </c>
      <c r="J18" s="27">
        <v>510039.77</v>
      </c>
      <c r="K18" s="27">
        <v>1291283.54</v>
      </c>
      <c r="L18" s="27">
        <v>0</v>
      </c>
      <c r="M18" s="27">
        <v>0</v>
      </c>
      <c r="N18" s="27">
        <v>19221.95</v>
      </c>
      <c r="O18" s="27">
        <v>825031.84</v>
      </c>
      <c r="P18" s="27">
        <v>0</v>
      </c>
      <c r="Q18" s="27">
        <v>0</v>
      </c>
      <c r="R18" s="27">
        <v>8096.93</v>
      </c>
      <c r="S18" s="27">
        <v>1977617</v>
      </c>
      <c r="T18" s="27">
        <v>0</v>
      </c>
      <c r="U18" s="27">
        <v>0</v>
      </c>
      <c r="V18" s="27">
        <v>0</v>
      </c>
      <c r="W18" s="27">
        <v>57162</v>
      </c>
      <c r="X18" s="27">
        <v>2549569.54</v>
      </c>
      <c r="Y18" s="27">
        <v>0</v>
      </c>
      <c r="Z18" s="27">
        <v>0</v>
      </c>
      <c r="AA18" s="27">
        <v>252603.90999999997</v>
      </c>
      <c r="AB18" s="27">
        <v>0</v>
      </c>
      <c r="AC18" s="27">
        <v>0</v>
      </c>
      <c r="AD18" s="27">
        <v>282617.20999999996</v>
      </c>
      <c r="AE18" s="27">
        <v>41269</v>
      </c>
      <c r="AF18" s="27">
        <v>0</v>
      </c>
      <c r="AG18" s="27">
        <v>321644.07</v>
      </c>
      <c r="AH18" s="27">
        <v>539035.90999999992</v>
      </c>
      <c r="AI18" s="27">
        <v>114780.36</v>
      </c>
      <c r="AJ18" s="27">
        <v>0</v>
      </c>
      <c r="AK18" s="27">
        <v>654721.19999999995</v>
      </c>
      <c r="AL18" s="27">
        <v>218522.33</v>
      </c>
      <c r="AM18" s="27">
        <v>20705.16</v>
      </c>
      <c r="AN18" s="27">
        <v>0</v>
      </c>
      <c r="AO18" s="27">
        <v>55209.78</v>
      </c>
      <c r="AP18" s="27">
        <v>0</v>
      </c>
      <c r="AQ18" s="27">
        <v>245407.1</v>
      </c>
      <c r="AR18" s="27">
        <v>14055.92</v>
      </c>
      <c r="AS18" s="27">
        <v>9303.35</v>
      </c>
      <c r="AT18" s="27">
        <v>2906.02</v>
      </c>
      <c r="AU18" s="27">
        <v>4000</v>
      </c>
      <c r="AV18" s="27">
        <v>261550.29</v>
      </c>
      <c r="AW18" s="27">
        <v>0</v>
      </c>
      <c r="AX18" s="27">
        <v>0</v>
      </c>
      <c r="AY18" s="27">
        <v>0</v>
      </c>
      <c r="AZ18" s="27">
        <v>0</v>
      </c>
      <c r="BA18" s="27">
        <v>336385</v>
      </c>
      <c r="BB18" s="27">
        <v>23359.3</v>
      </c>
      <c r="BC18" s="27">
        <v>96297</v>
      </c>
      <c r="BD18" s="27">
        <v>75033.279999999999</v>
      </c>
      <c r="BE18" s="27">
        <v>0</v>
      </c>
      <c r="BF18" s="27">
        <v>0</v>
      </c>
      <c r="BG18" s="27">
        <v>0</v>
      </c>
      <c r="BH18" s="27">
        <v>4804</v>
      </c>
      <c r="BI18" s="27">
        <v>69536.33</v>
      </c>
      <c r="BJ18" s="27">
        <v>0</v>
      </c>
      <c r="BK18" s="27">
        <v>0</v>
      </c>
      <c r="BL18" s="27">
        <v>0</v>
      </c>
      <c r="BM18" s="27">
        <v>0</v>
      </c>
      <c r="BN18" s="27">
        <v>10905.298703313136</v>
      </c>
      <c r="BO18" s="27">
        <v>-78089.83</v>
      </c>
      <c r="BP18" s="27">
        <v>705245.82</v>
      </c>
      <c r="BQ18" s="27">
        <v>407528.64</v>
      </c>
      <c r="BR18" s="27">
        <v>997509.55</v>
      </c>
      <c r="BS18" s="27">
        <v>303090.07</v>
      </c>
      <c r="BT18" s="27">
        <v>0</v>
      </c>
      <c r="BU18" s="27">
        <v>0</v>
      </c>
      <c r="BV18" s="27">
        <v>327250.39</v>
      </c>
      <c r="BW18" s="27">
        <v>36232.14</v>
      </c>
      <c r="BX18" s="27">
        <v>0</v>
      </c>
      <c r="BY18" s="27">
        <v>0</v>
      </c>
      <c r="BZ18" s="27">
        <v>361167.57</v>
      </c>
      <c r="CA18" s="27">
        <v>75772.39</v>
      </c>
      <c r="CB18" s="16">
        <v>1.4430000000000001</v>
      </c>
      <c r="CC18" s="16">
        <v>3.2290000000000001</v>
      </c>
      <c r="CD18" s="16">
        <v>6.6820000000000004</v>
      </c>
      <c r="CE18" s="16">
        <v>1.6839999999999999</v>
      </c>
      <c r="CF18" s="16">
        <v>2.6880000000000002</v>
      </c>
      <c r="CG18" s="16">
        <v>0</v>
      </c>
      <c r="CH18" s="14"/>
      <c r="CI18" s="15">
        <v>340541400</v>
      </c>
      <c r="CJ18" s="15">
        <v>97790586</v>
      </c>
      <c r="CK18" s="15">
        <v>43765104</v>
      </c>
      <c r="CL18" s="3">
        <v>53</v>
      </c>
      <c r="CM18" s="3">
        <v>530</v>
      </c>
      <c r="CN18" s="4">
        <v>31</v>
      </c>
      <c r="CO18" s="4">
        <v>29</v>
      </c>
      <c r="CP18" s="4">
        <v>495</v>
      </c>
      <c r="CQ18" s="16">
        <v>3.482587064676617E-2</v>
      </c>
      <c r="CR18" s="26">
        <v>0.31515151515151513</v>
      </c>
      <c r="CS18" s="26">
        <f>CL18/CM18</f>
        <v>0.1</v>
      </c>
      <c r="CT18" s="3">
        <f>CM18/(DF18+DG18)</f>
        <v>12.195121951219514</v>
      </c>
      <c r="CU18" s="26">
        <f>(CX18+CY18)/(DA18+DB18)</f>
        <v>0.96097819472898371</v>
      </c>
      <c r="CV18" s="37">
        <v>21</v>
      </c>
      <c r="CW18" s="29">
        <v>57.443172390907584</v>
      </c>
      <c r="CX18" s="29">
        <v>365.55851612252252</v>
      </c>
      <c r="CY18" s="29">
        <v>107.45320000000001</v>
      </c>
      <c r="CZ18" s="29">
        <v>61.996847519495581</v>
      </c>
      <c r="DA18" s="29">
        <v>377.54565635552416</v>
      </c>
      <c r="DB18" s="29">
        <v>114.67333333333335</v>
      </c>
      <c r="DC18" s="34">
        <v>44014.151012425209</v>
      </c>
      <c r="DD18" s="31">
        <v>15.333333333333334</v>
      </c>
      <c r="DE18" s="32">
        <v>0.28888888888888886</v>
      </c>
      <c r="DF18" s="33">
        <v>43.459999999999994</v>
      </c>
      <c r="DG18" s="30">
        <v>0</v>
      </c>
      <c r="DH18" s="41">
        <v>17.583300000000001</v>
      </c>
      <c r="DI18" s="41">
        <v>17.5</v>
      </c>
      <c r="DJ18" s="41">
        <v>19.166699999999999</v>
      </c>
      <c r="DK18" s="41">
        <v>19.75</v>
      </c>
      <c r="DL18" s="41">
        <v>18.583300000000001</v>
      </c>
      <c r="DM18" s="38">
        <v>12</v>
      </c>
      <c r="DN18" s="28">
        <v>2123285.3000000003</v>
      </c>
      <c r="DO18" s="28">
        <v>54166.36</v>
      </c>
      <c r="DP18" s="28">
        <v>0</v>
      </c>
      <c r="DQ18" s="28">
        <v>211182.45</v>
      </c>
      <c r="DR18" s="28">
        <v>408271.44</v>
      </c>
      <c r="DS18" s="28">
        <v>67476.09</v>
      </c>
      <c r="DT18" s="28">
        <v>0</v>
      </c>
      <c r="DU18" s="28">
        <v>212197.92</v>
      </c>
      <c r="DV18" s="28">
        <v>0</v>
      </c>
      <c r="DW18" s="28">
        <v>115201.02</v>
      </c>
      <c r="DX18" s="28">
        <v>5583</v>
      </c>
      <c r="DY18" s="28">
        <v>51286.400000000001</v>
      </c>
      <c r="DZ18" s="28">
        <v>0</v>
      </c>
      <c r="EA18" s="28">
        <v>125569.5</v>
      </c>
      <c r="EB18" s="28">
        <v>626558.2699999999</v>
      </c>
      <c r="EC18" s="28">
        <v>14612</v>
      </c>
      <c r="ED18" s="28">
        <v>0</v>
      </c>
      <c r="EE18" s="28">
        <v>56616.009999999995</v>
      </c>
      <c r="EF18" s="28">
        <v>134068.16999999998</v>
      </c>
      <c r="EG18" s="28">
        <v>26150</v>
      </c>
      <c r="EH18" s="28">
        <v>0</v>
      </c>
      <c r="EI18" s="28">
        <v>63911.16</v>
      </c>
      <c r="EJ18" s="28">
        <v>0</v>
      </c>
      <c r="EK18" s="28">
        <v>59115.39</v>
      </c>
      <c r="EL18" s="28">
        <v>762.09</v>
      </c>
      <c r="EM18" s="28">
        <v>3923.38</v>
      </c>
      <c r="EN18" s="28">
        <v>0</v>
      </c>
      <c r="EO18" s="28">
        <v>17337.61</v>
      </c>
      <c r="EP18" s="28">
        <v>60659.840000000004</v>
      </c>
      <c r="EQ18" s="28">
        <v>41269</v>
      </c>
      <c r="ER18" s="28">
        <v>0</v>
      </c>
      <c r="ES18" s="28">
        <v>114870.26000000001</v>
      </c>
      <c r="ET18" s="28">
        <v>54543.4</v>
      </c>
      <c r="EU18" s="28">
        <v>18695.18</v>
      </c>
      <c r="EV18" s="28">
        <v>4000</v>
      </c>
      <c r="EW18" s="28">
        <v>295484.13</v>
      </c>
      <c r="EX18" s="28">
        <v>223326.33</v>
      </c>
      <c r="EY18" s="28">
        <v>117481.64</v>
      </c>
      <c r="EZ18" s="28">
        <v>0</v>
      </c>
      <c r="FA18" s="28">
        <v>0</v>
      </c>
      <c r="FB18" s="28">
        <v>0</v>
      </c>
      <c r="FC18" s="28">
        <v>81891.069999999992</v>
      </c>
      <c r="FD18" s="28">
        <v>268229.69999999995</v>
      </c>
      <c r="FE18" s="28">
        <v>459.94</v>
      </c>
      <c r="FF18" s="28">
        <v>0</v>
      </c>
      <c r="FG18" s="28">
        <v>45159.15</v>
      </c>
      <c r="FH18" s="28">
        <v>9087.5999999999985</v>
      </c>
      <c r="FI18" s="28">
        <v>4456.51</v>
      </c>
      <c r="FJ18" s="28">
        <v>0</v>
      </c>
      <c r="FK18" s="28">
        <v>189873.26</v>
      </c>
      <c r="FL18" s="28">
        <v>0</v>
      </c>
      <c r="FM18" s="28">
        <v>152914.71</v>
      </c>
      <c r="FN18" s="28">
        <v>189</v>
      </c>
      <c r="FO18" s="28">
        <v>0</v>
      </c>
      <c r="FP18" s="28">
        <v>0</v>
      </c>
      <c r="FQ18" s="28">
        <v>35400.660000000003</v>
      </c>
      <c r="FR18" s="28">
        <v>0</v>
      </c>
      <c r="FS18" s="28">
        <v>0</v>
      </c>
      <c r="FT18" s="28">
        <v>0</v>
      </c>
      <c r="FU18" s="28">
        <v>691.87</v>
      </c>
      <c r="FV18" s="28">
        <v>200.45</v>
      </c>
      <c r="FW18" s="28">
        <v>0</v>
      </c>
      <c r="FX18" s="28">
        <v>2450</v>
      </c>
      <c r="FY18" s="28">
        <v>122783.02</v>
      </c>
      <c r="FZ18" s="28">
        <v>0</v>
      </c>
      <c r="GA18" s="28">
        <v>0</v>
      </c>
      <c r="GB18" s="28">
        <v>0</v>
      </c>
      <c r="GC18" s="28">
        <v>0</v>
      </c>
      <c r="GD18" s="28">
        <v>0</v>
      </c>
      <c r="GE18" s="28">
        <v>0</v>
      </c>
      <c r="GF18" s="28">
        <v>6057.5499999999993</v>
      </c>
      <c r="GG18" s="28">
        <v>0</v>
      </c>
      <c r="GH18" s="28">
        <v>0</v>
      </c>
      <c r="GI18" s="28">
        <v>3477.25</v>
      </c>
      <c r="GJ18" s="28">
        <v>17201.48</v>
      </c>
      <c r="GK18" s="28">
        <v>908.6</v>
      </c>
      <c r="GL18" s="28">
        <v>0</v>
      </c>
      <c r="GM18" s="28">
        <v>32022</v>
      </c>
      <c r="GN18" s="28">
        <v>0</v>
      </c>
      <c r="GO18" s="28">
        <v>6696.3</v>
      </c>
      <c r="GP18" s="28">
        <v>0</v>
      </c>
      <c r="GQ18" s="28">
        <v>0</v>
      </c>
      <c r="GR18" s="28">
        <v>336385</v>
      </c>
      <c r="GS18" s="28">
        <v>8567.5600000000013</v>
      </c>
    </row>
    <row r="19" spans="1:201" ht="18" customHeight="1" x14ac:dyDescent="0.3">
      <c r="A19" s="1">
        <v>22001</v>
      </c>
      <c r="B19" s="2" t="s">
        <v>67</v>
      </c>
      <c r="C19" s="2" t="s">
        <v>445</v>
      </c>
      <c r="D19" s="4">
        <v>275.11405237499997</v>
      </c>
      <c r="E19" s="8" t="s">
        <v>68</v>
      </c>
      <c r="F19" s="3">
        <v>118</v>
      </c>
      <c r="G19" s="27">
        <v>1197218.06</v>
      </c>
      <c r="H19" s="27">
        <v>16990.61</v>
      </c>
      <c r="I19" s="27">
        <v>336733.65</v>
      </c>
      <c r="J19" s="27">
        <v>99025</v>
      </c>
      <c r="K19" s="27">
        <v>451943.38</v>
      </c>
      <c r="L19" s="27">
        <v>1230.3900000000001</v>
      </c>
      <c r="M19" s="27">
        <v>0</v>
      </c>
      <c r="N19" s="27">
        <v>48926</v>
      </c>
      <c r="O19" s="27">
        <v>4355.74</v>
      </c>
      <c r="P19" s="27">
        <v>0</v>
      </c>
      <c r="Q19" s="27">
        <v>0</v>
      </c>
      <c r="R19" s="27">
        <v>27931</v>
      </c>
      <c r="S19" s="27">
        <v>310356</v>
      </c>
      <c r="T19" s="27">
        <v>0</v>
      </c>
      <c r="U19" s="27">
        <v>0</v>
      </c>
      <c r="V19" s="27">
        <v>0</v>
      </c>
      <c r="W19" s="27">
        <v>55223</v>
      </c>
      <c r="X19" s="27">
        <v>885412.2300000001</v>
      </c>
      <c r="Y19" s="27">
        <v>10369.030000000001</v>
      </c>
      <c r="Z19" s="27">
        <v>0</v>
      </c>
      <c r="AA19" s="27">
        <v>37198.630000000005</v>
      </c>
      <c r="AB19" s="27">
        <v>0</v>
      </c>
      <c r="AC19" s="27">
        <v>0</v>
      </c>
      <c r="AD19" s="27">
        <v>121823.73000000001</v>
      </c>
      <c r="AE19" s="27">
        <v>40011.97</v>
      </c>
      <c r="AF19" s="27">
        <v>0</v>
      </c>
      <c r="AG19" s="27">
        <v>23609.61</v>
      </c>
      <c r="AH19" s="27">
        <v>148433.24</v>
      </c>
      <c r="AI19" s="27">
        <v>90710.76</v>
      </c>
      <c r="AJ19" s="27">
        <v>0</v>
      </c>
      <c r="AK19" s="27">
        <v>135513.70000000001</v>
      </c>
      <c r="AL19" s="27">
        <v>87203.81</v>
      </c>
      <c r="AM19" s="27">
        <v>4876.3100000000004</v>
      </c>
      <c r="AN19" s="27">
        <v>0</v>
      </c>
      <c r="AO19" s="27">
        <v>0</v>
      </c>
      <c r="AP19" s="27">
        <v>0</v>
      </c>
      <c r="AQ19" s="27">
        <v>94700.39</v>
      </c>
      <c r="AR19" s="27">
        <v>27651.25</v>
      </c>
      <c r="AS19" s="27">
        <v>0</v>
      </c>
      <c r="AT19" s="27">
        <v>4050</v>
      </c>
      <c r="AU19" s="27">
        <v>0</v>
      </c>
      <c r="AV19" s="27">
        <v>81030.070000000007</v>
      </c>
      <c r="AW19" s="27">
        <v>0</v>
      </c>
      <c r="AX19" s="27">
        <v>0</v>
      </c>
      <c r="AY19" s="27">
        <v>0</v>
      </c>
      <c r="AZ19" s="27">
        <v>0</v>
      </c>
      <c r="BA19" s="27">
        <v>0</v>
      </c>
      <c r="BB19" s="27">
        <v>0</v>
      </c>
      <c r="BC19" s="27">
        <v>53898.94</v>
      </c>
      <c r="BD19" s="27">
        <v>18174.849999999999</v>
      </c>
      <c r="BE19" s="27">
        <v>0</v>
      </c>
      <c r="BF19" s="27">
        <v>0</v>
      </c>
      <c r="BG19" s="27">
        <v>0</v>
      </c>
      <c r="BH19" s="27">
        <v>0</v>
      </c>
      <c r="BI19" s="27">
        <v>0</v>
      </c>
      <c r="BJ19" s="27">
        <v>0</v>
      </c>
      <c r="BK19" s="27">
        <v>0</v>
      </c>
      <c r="BL19" s="27">
        <v>0</v>
      </c>
      <c r="BM19" s="27">
        <v>0</v>
      </c>
      <c r="BN19" s="27">
        <v>14106.532385260385</v>
      </c>
      <c r="BO19" s="27">
        <v>727621.99</v>
      </c>
      <c r="BP19" s="27">
        <v>978454.15</v>
      </c>
      <c r="BQ19" s="27">
        <v>514754.7</v>
      </c>
      <c r="BR19" s="27">
        <v>0</v>
      </c>
      <c r="BS19" s="27">
        <v>0</v>
      </c>
      <c r="BT19" s="27">
        <v>0</v>
      </c>
      <c r="BU19" s="27">
        <v>0</v>
      </c>
      <c r="BV19" s="27">
        <v>65008.160000000003</v>
      </c>
      <c r="BW19" s="27">
        <v>0</v>
      </c>
      <c r="BX19" s="27">
        <v>0</v>
      </c>
      <c r="BY19" s="27">
        <v>0</v>
      </c>
      <c r="BZ19" s="27">
        <v>94687.81</v>
      </c>
      <c r="CA19" s="27">
        <v>0</v>
      </c>
      <c r="CB19" s="16">
        <v>3.4870000000000001</v>
      </c>
      <c r="CC19" s="16">
        <v>7.8029999999999999</v>
      </c>
      <c r="CD19" s="16">
        <v>16.146999999999998</v>
      </c>
      <c r="CE19" s="16">
        <v>0</v>
      </c>
      <c r="CF19" s="16">
        <v>1.4690000000000001</v>
      </c>
      <c r="CG19" s="16">
        <v>0</v>
      </c>
      <c r="CH19" s="16" t="s">
        <v>567</v>
      </c>
      <c r="CI19" s="15">
        <v>223653819</v>
      </c>
      <c r="CJ19" s="15">
        <v>13467634</v>
      </c>
      <c r="CK19" s="15">
        <v>22729835</v>
      </c>
      <c r="CL19" s="3">
        <v>15</v>
      </c>
      <c r="CM19" s="3">
        <v>128</v>
      </c>
      <c r="CN19" s="4">
        <v>6</v>
      </c>
      <c r="CO19" s="4">
        <v>2.2400000000000002</v>
      </c>
      <c r="CP19" s="4">
        <v>118.26</v>
      </c>
      <c r="CQ19" s="16">
        <v>1.6393442622950821E-2</v>
      </c>
      <c r="CR19" s="26">
        <v>0.3135593220338983</v>
      </c>
      <c r="CS19" s="26">
        <f>CL19/CM19</f>
        <v>0.1171875</v>
      </c>
      <c r="CT19" s="3">
        <f>CM19/(DF19+DG19)</f>
        <v>7.7811550151975686</v>
      </c>
      <c r="CU19" s="26">
        <f>(CX19+CY19)/(DA19+DB19)</f>
        <v>0.94221905115857563</v>
      </c>
      <c r="CV19" s="37">
        <v>10</v>
      </c>
      <c r="CW19" s="29">
        <v>9.3195266272189361</v>
      </c>
      <c r="CX19" s="29">
        <v>67.058579881656811</v>
      </c>
      <c r="CY19" s="29">
        <v>45.15156923076924</v>
      </c>
      <c r="CZ19" s="29">
        <v>10</v>
      </c>
      <c r="DA19" s="29">
        <v>70.810650887573971</v>
      </c>
      <c r="DB19" s="29">
        <v>48.280710059171604</v>
      </c>
      <c r="DC19" s="34">
        <v>41683.562500000007</v>
      </c>
      <c r="DD19" s="31">
        <v>13.4375</v>
      </c>
      <c r="DE19" s="32">
        <v>0.125</v>
      </c>
      <c r="DF19" s="33">
        <v>15.999999999999998</v>
      </c>
      <c r="DG19" s="30">
        <v>0.45</v>
      </c>
      <c r="DH19" s="41"/>
      <c r="DI19" s="41"/>
      <c r="DJ19" s="41"/>
      <c r="DK19" s="41"/>
      <c r="DL19" s="41"/>
      <c r="DM19" s="38">
        <v>7</v>
      </c>
      <c r="DN19" s="28">
        <v>700702.58000000007</v>
      </c>
      <c r="DO19" s="28">
        <v>9632.2000000000007</v>
      </c>
      <c r="DP19" s="28">
        <v>0</v>
      </c>
      <c r="DQ19" s="28">
        <v>19780.330000000002</v>
      </c>
      <c r="DR19" s="28">
        <v>82356.92</v>
      </c>
      <c r="DS19" s="28">
        <v>62526.6</v>
      </c>
      <c r="DT19" s="28">
        <v>0</v>
      </c>
      <c r="DU19" s="28">
        <v>53849.89</v>
      </c>
      <c r="DV19" s="28">
        <v>41383.54</v>
      </c>
      <c r="DW19" s="28">
        <v>41728.47</v>
      </c>
      <c r="DX19" s="28">
        <v>0</v>
      </c>
      <c r="DY19" s="28">
        <v>0</v>
      </c>
      <c r="DZ19" s="28">
        <v>0</v>
      </c>
      <c r="EA19" s="28">
        <v>67277.87</v>
      </c>
      <c r="EB19" s="28">
        <v>219985.68</v>
      </c>
      <c r="EC19" s="28">
        <v>736.83</v>
      </c>
      <c r="ED19" s="28">
        <v>0</v>
      </c>
      <c r="EE19" s="28">
        <v>2700.11</v>
      </c>
      <c r="EF19" s="28">
        <v>33376.86</v>
      </c>
      <c r="EG19" s="28">
        <v>22280.33</v>
      </c>
      <c r="EH19" s="28">
        <v>0</v>
      </c>
      <c r="EI19" s="28">
        <v>17299.3</v>
      </c>
      <c r="EJ19" s="28">
        <v>4330.2700000000004</v>
      </c>
      <c r="EK19" s="28">
        <v>18078.87</v>
      </c>
      <c r="EL19" s="28">
        <v>0</v>
      </c>
      <c r="EM19" s="28">
        <v>0</v>
      </c>
      <c r="EN19" s="28">
        <v>0</v>
      </c>
      <c r="EO19" s="28">
        <v>13383.44</v>
      </c>
      <c r="EP19" s="28">
        <v>64235.28</v>
      </c>
      <c r="EQ19" s="28">
        <v>38084</v>
      </c>
      <c r="ER19" s="28">
        <v>0</v>
      </c>
      <c r="ES19" s="28">
        <v>53898.94</v>
      </c>
      <c r="ET19" s="28">
        <v>40257.740000000005</v>
      </c>
      <c r="EU19" s="28">
        <v>6807.33</v>
      </c>
      <c r="EV19" s="28">
        <v>0</v>
      </c>
      <c r="EW19" s="28">
        <v>122717.38</v>
      </c>
      <c r="EX19" s="28">
        <v>17395.93</v>
      </c>
      <c r="EY19" s="28">
        <v>94.79</v>
      </c>
      <c r="EZ19" s="28">
        <v>0</v>
      </c>
      <c r="FA19" s="28">
        <v>0</v>
      </c>
      <c r="FB19" s="28">
        <v>0</v>
      </c>
      <c r="FC19" s="28">
        <v>5781.26</v>
      </c>
      <c r="FD19" s="28">
        <v>42083.82</v>
      </c>
      <c r="FE19" s="28">
        <v>1927.97</v>
      </c>
      <c r="FF19" s="28">
        <v>0</v>
      </c>
      <c r="FG19" s="28">
        <v>1129.17</v>
      </c>
      <c r="FH19" s="28">
        <v>225.79999999999998</v>
      </c>
      <c r="FI19" s="28">
        <v>3146.5</v>
      </c>
      <c r="FJ19" s="28">
        <v>0</v>
      </c>
      <c r="FK19" s="28">
        <v>18551.34</v>
      </c>
      <c r="FL19" s="28">
        <v>24094.07</v>
      </c>
      <c r="FM19" s="28">
        <v>37136.99</v>
      </c>
      <c r="FN19" s="28">
        <v>0</v>
      </c>
      <c r="FO19" s="28">
        <v>0</v>
      </c>
      <c r="FP19" s="28">
        <v>0</v>
      </c>
      <c r="FQ19" s="28">
        <v>7350.37</v>
      </c>
      <c r="FR19" s="28">
        <v>17427.23</v>
      </c>
      <c r="FS19" s="28">
        <v>0</v>
      </c>
      <c r="FT19" s="28">
        <v>0</v>
      </c>
      <c r="FU19" s="28">
        <v>27651.25</v>
      </c>
      <c r="FV19" s="28">
        <v>0</v>
      </c>
      <c r="FW19" s="28">
        <v>0</v>
      </c>
      <c r="FX19" s="28">
        <v>0</v>
      </c>
      <c r="FY19" s="28">
        <v>4125.8599999999997</v>
      </c>
      <c r="FZ19" s="28">
        <v>0</v>
      </c>
      <c r="GA19" s="28">
        <v>0</v>
      </c>
      <c r="GB19" s="28">
        <v>0</v>
      </c>
      <c r="GC19" s="28">
        <v>0</v>
      </c>
      <c r="GD19" s="28">
        <v>0</v>
      </c>
      <c r="GE19" s="28">
        <v>0</v>
      </c>
      <c r="GF19" s="28">
        <v>0</v>
      </c>
      <c r="GG19" s="28">
        <v>0</v>
      </c>
      <c r="GH19" s="28">
        <v>0</v>
      </c>
      <c r="GI19" s="28">
        <v>0</v>
      </c>
      <c r="GJ19" s="28">
        <v>10390.77</v>
      </c>
      <c r="GK19" s="28">
        <v>0</v>
      </c>
      <c r="GL19" s="28">
        <v>0</v>
      </c>
      <c r="GM19" s="28">
        <v>0</v>
      </c>
      <c r="GN19" s="28">
        <v>0</v>
      </c>
      <c r="GO19" s="28">
        <v>2525</v>
      </c>
      <c r="GP19" s="28">
        <v>0</v>
      </c>
      <c r="GQ19" s="28">
        <v>0</v>
      </c>
      <c r="GR19" s="28">
        <v>0</v>
      </c>
      <c r="GS19" s="28">
        <v>907.45</v>
      </c>
    </row>
    <row r="20" spans="1:201" ht="18" customHeight="1" x14ac:dyDescent="0.3">
      <c r="A20" s="1">
        <v>49002</v>
      </c>
      <c r="B20" s="2" t="s">
        <v>150</v>
      </c>
      <c r="C20" s="2" t="s">
        <v>497</v>
      </c>
      <c r="D20" s="4">
        <v>125.7253511828125</v>
      </c>
      <c r="E20" s="8" t="s">
        <v>149</v>
      </c>
      <c r="F20" s="3">
        <v>4643</v>
      </c>
      <c r="G20" s="27">
        <v>10851314.300000001</v>
      </c>
      <c r="H20" s="27">
        <v>140106.29</v>
      </c>
      <c r="I20" s="27">
        <v>19737250.449999999</v>
      </c>
      <c r="J20" s="27">
        <v>1705778.99</v>
      </c>
      <c r="K20" s="27">
        <v>6322140.3600000003</v>
      </c>
      <c r="L20" s="27">
        <v>0</v>
      </c>
      <c r="M20" s="27">
        <v>0</v>
      </c>
      <c r="N20" s="27">
        <v>1159807</v>
      </c>
      <c r="O20" s="27">
        <v>3969489.95</v>
      </c>
      <c r="P20" s="27">
        <v>0</v>
      </c>
      <c r="Q20" s="27">
        <v>2682797</v>
      </c>
      <c r="R20" s="27">
        <v>937614</v>
      </c>
      <c r="S20" s="27">
        <v>18366100</v>
      </c>
      <c r="T20" s="27">
        <v>0</v>
      </c>
      <c r="U20" s="27">
        <v>2682797</v>
      </c>
      <c r="V20" s="27">
        <v>0</v>
      </c>
      <c r="W20" s="27">
        <v>73177</v>
      </c>
      <c r="X20" s="27">
        <v>19219046.489999998</v>
      </c>
      <c r="Y20" s="27">
        <v>0</v>
      </c>
      <c r="Z20" s="27">
        <v>0</v>
      </c>
      <c r="AA20" s="27">
        <v>1203745.28</v>
      </c>
      <c r="AB20" s="27">
        <v>0</v>
      </c>
      <c r="AC20" s="27">
        <v>0</v>
      </c>
      <c r="AD20" s="27">
        <v>4530240</v>
      </c>
      <c r="AE20" s="27">
        <v>404764</v>
      </c>
      <c r="AF20" s="27">
        <v>0</v>
      </c>
      <c r="AG20" s="27">
        <v>2486892.0099999998</v>
      </c>
      <c r="AH20" s="27">
        <v>2551580.17</v>
      </c>
      <c r="AI20" s="27">
        <v>402265.7</v>
      </c>
      <c r="AJ20" s="27">
        <v>0</v>
      </c>
      <c r="AK20" s="27">
        <v>4214757.92</v>
      </c>
      <c r="AL20" s="27">
        <v>1189553.31</v>
      </c>
      <c r="AM20" s="27">
        <v>11061.01</v>
      </c>
      <c r="AN20" s="27">
        <v>0</v>
      </c>
      <c r="AO20" s="27">
        <v>247972</v>
      </c>
      <c r="AP20" s="27">
        <v>0</v>
      </c>
      <c r="AQ20" s="27">
        <v>845420.71</v>
      </c>
      <c r="AR20" s="27">
        <v>72539.63</v>
      </c>
      <c r="AS20" s="27">
        <v>29812.29</v>
      </c>
      <c r="AT20" s="27">
        <v>0</v>
      </c>
      <c r="AU20" s="27">
        <v>0</v>
      </c>
      <c r="AV20" s="27">
        <v>1187201.8799999999</v>
      </c>
      <c r="AW20" s="27">
        <v>403560.24</v>
      </c>
      <c r="AX20" s="27">
        <v>89121.600000000006</v>
      </c>
      <c r="AY20" s="27">
        <v>0</v>
      </c>
      <c r="AZ20" s="27">
        <v>0</v>
      </c>
      <c r="BA20" s="27">
        <v>919645.03</v>
      </c>
      <c r="BB20" s="27">
        <v>2310</v>
      </c>
      <c r="BC20" s="27">
        <v>1358731</v>
      </c>
      <c r="BD20" s="27">
        <v>204622</v>
      </c>
      <c r="BE20" s="27">
        <v>0</v>
      </c>
      <c r="BF20" s="27">
        <v>0</v>
      </c>
      <c r="BG20" s="27">
        <v>0</v>
      </c>
      <c r="BH20" s="27">
        <v>339688</v>
      </c>
      <c r="BI20" s="27">
        <v>93949</v>
      </c>
      <c r="BJ20" s="27">
        <v>0</v>
      </c>
      <c r="BK20" s="27">
        <v>0</v>
      </c>
      <c r="BL20" s="27">
        <v>0</v>
      </c>
      <c r="BM20" s="27">
        <v>0</v>
      </c>
      <c r="BN20" s="27">
        <v>8093.8640591776002</v>
      </c>
      <c r="BO20" s="27">
        <v>8358980</v>
      </c>
      <c r="BP20" s="27">
        <v>6258696.8899999997</v>
      </c>
      <c r="BQ20" s="27">
        <v>1383401.78</v>
      </c>
      <c r="BR20" s="27">
        <v>0</v>
      </c>
      <c r="BS20" s="27">
        <v>0</v>
      </c>
      <c r="BT20" s="27">
        <v>3202063.9</v>
      </c>
      <c r="BU20" s="27">
        <v>175333.61</v>
      </c>
      <c r="BV20" s="27">
        <v>4106182.14</v>
      </c>
      <c r="BW20" s="27">
        <v>62675</v>
      </c>
      <c r="BX20" s="27">
        <v>3160993.75</v>
      </c>
      <c r="BY20" s="27">
        <v>12864400.119999999</v>
      </c>
      <c r="BZ20" s="27">
        <v>3197223.15</v>
      </c>
      <c r="CA20" s="27">
        <v>83287.360000000001</v>
      </c>
      <c r="CB20" s="16">
        <v>1.4430000000000001</v>
      </c>
      <c r="CC20" s="16">
        <v>3.2290000000000001</v>
      </c>
      <c r="CD20" s="16">
        <v>6.6820000000000004</v>
      </c>
      <c r="CE20" s="16">
        <v>1.6839999999999999</v>
      </c>
      <c r="CF20" s="16">
        <v>2.7360000000000002</v>
      </c>
      <c r="CG20" s="16">
        <v>1.393</v>
      </c>
      <c r="CH20" s="14"/>
      <c r="CI20" s="15">
        <v>131489325</v>
      </c>
      <c r="CJ20" s="15">
        <v>1689439261</v>
      </c>
      <c r="CK20" s="15">
        <v>555891394</v>
      </c>
      <c r="CL20" s="3">
        <v>690</v>
      </c>
      <c r="CM20" s="3">
        <v>4682</v>
      </c>
      <c r="CN20" s="4">
        <v>287</v>
      </c>
      <c r="CO20" s="4">
        <v>179.2</v>
      </c>
      <c r="CP20" s="4">
        <v>4681.8</v>
      </c>
      <c r="CQ20" s="16">
        <v>2.9658922392486408E-3</v>
      </c>
      <c r="CR20" s="26">
        <v>6.5259530475985358E-2</v>
      </c>
      <c r="CS20" s="26">
        <f>CL20/CM20</f>
        <v>0.14737291755659973</v>
      </c>
      <c r="CT20" s="3">
        <f>CM20/(DF20+DG20)</f>
        <v>18.357184865712622</v>
      </c>
      <c r="CU20" s="26">
        <f>(CX20+CY20)/(DA20+DB20)</f>
        <v>0.94194848477924409</v>
      </c>
      <c r="CV20" s="37">
        <v>295</v>
      </c>
      <c r="CW20" s="29">
        <v>46.905673758865241</v>
      </c>
      <c r="CX20" s="29">
        <v>3156.0127325581402</v>
      </c>
      <c r="CY20" s="29">
        <v>1222.8258720930241</v>
      </c>
      <c r="CZ20" s="29">
        <v>48.773049645390067</v>
      </c>
      <c r="DA20" s="29">
        <v>3336.8958720930232</v>
      </c>
      <c r="DB20" s="29">
        <v>1311.8069767441859</v>
      </c>
      <c r="DC20" s="34">
        <v>54479.121740835144</v>
      </c>
      <c r="DD20" s="31">
        <v>13.52734375</v>
      </c>
      <c r="DE20" s="32">
        <v>0.3828125</v>
      </c>
      <c r="DF20" s="33">
        <v>255.04999999999976</v>
      </c>
      <c r="DG20" s="30">
        <v>0</v>
      </c>
      <c r="DH20" s="41">
        <v>22.285</v>
      </c>
      <c r="DI20" s="41">
        <v>23.2196</v>
      </c>
      <c r="DJ20" s="41">
        <v>24.032699999999998</v>
      </c>
      <c r="DK20" s="41">
        <v>23.3598</v>
      </c>
      <c r="DL20" s="41">
        <v>23.373799999999999</v>
      </c>
      <c r="DM20" s="38">
        <v>214</v>
      </c>
      <c r="DN20" s="28">
        <v>16003146.719999999</v>
      </c>
      <c r="DO20" s="28">
        <v>284349</v>
      </c>
      <c r="DP20" s="28">
        <v>0</v>
      </c>
      <c r="DQ20" s="28">
        <v>2477660.04</v>
      </c>
      <c r="DR20" s="28">
        <v>1904008.3699999999</v>
      </c>
      <c r="DS20" s="28">
        <v>289374.68</v>
      </c>
      <c r="DT20" s="28">
        <v>0</v>
      </c>
      <c r="DU20" s="28">
        <v>1553545.22</v>
      </c>
      <c r="DV20" s="28">
        <v>1063111.77</v>
      </c>
      <c r="DW20" s="28">
        <v>1055373.76</v>
      </c>
      <c r="DX20" s="28">
        <v>71185</v>
      </c>
      <c r="DY20" s="28">
        <v>0</v>
      </c>
      <c r="DZ20" s="28">
        <v>0</v>
      </c>
      <c r="EA20" s="28">
        <v>461628.15</v>
      </c>
      <c r="EB20" s="28">
        <v>5691265.3599999994</v>
      </c>
      <c r="EC20" s="28">
        <v>113060</v>
      </c>
      <c r="ED20" s="28">
        <v>0</v>
      </c>
      <c r="EE20" s="28">
        <v>759009.48</v>
      </c>
      <c r="EF20" s="28">
        <v>678530.73</v>
      </c>
      <c r="EG20" s="28">
        <v>81890.490000000005</v>
      </c>
      <c r="EH20" s="28">
        <v>0</v>
      </c>
      <c r="EI20" s="28">
        <v>614537.21</v>
      </c>
      <c r="EJ20" s="28">
        <v>163109.85</v>
      </c>
      <c r="EK20" s="28">
        <v>456912.35000000003</v>
      </c>
      <c r="EL20" s="28">
        <v>6425.74</v>
      </c>
      <c r="EM20" s="28">
        <v>247972</v>
      </c>
      <c r="EN20" s="28">
        <v>0</v>
      </c>
      <c r="EO20" s="28">
        <v>85334.2</v>
      </c>
      <c r="EP20" s="28">
        <v>1119848.8</v>
      </c>
      <c r="EQ20" s="28">
        <v>3515</v>
      </c>
      <c r="ER20" s="28">
        <v>0</v>
      </c>
      <c r="ES20" s="28">
        <v>526758.62</v>
      </c>
      <c r="ET20" s="28">
        <v>122629.6</v>
      </c>
      <c r="EU20" s="28">
        <v>26173.25</v>
      </c>
      <c r="EV20" s="28">
        <v>170014.5</v>
      </c>
      <c r="EW20" s="28">
        <v>1650411.27</v>
      </c>
      <c r="EX20" s="28">
        <v>81816.33</v>
      </c>
      <c r="EY20" s="28">
        <v>164427.81</v>
      </c>
      <c r="EZ20" s="28">
        <v>0</v>
      </c>
      <c r="FA20" s="28">
        <v>0</v>
      </c>
      <c r="FB20" s="28">
        <v>0</v>
      </c>
      <c r="FC20" s="28">
        <v>196684.86</v>
      </c>
      <c r="FD20" s="28">
        <v>959612.45</v>
      </c>
      <c r="FE20" s="28">
        <v>3840</v>
      </c>
      <c r="FF20" s="28">
        <v>0</v>
      </c>
      <c r="FG20" s="28">
        <v>81459.87</v>
      </c>
      <c r="FH20" s="28">
        <v>37878.230000000003</v>
      </c>
      <c r="FI20" s="28">
        <v>3938.53</v>
      </c>
      <c r="FJ20" s="28">
        <v>0</v>
      </c>
      <c r="FK20" s="28">
        <v>210444.22</v>
      </c>
      <c r="FL20" s="28">
        <v>180550.36</v>
      </c>
      <c r="FM20" s="28">
        <v>1651661.9100000001</v>
      </c>
      <c r="FN20" s="28">
        <v>5676.62</v>
      </c>
      <c r="FO20" s="28">
        <v>0</v>
      </c>
      <c r="FP20" s="28">
        <v>0</v>
      </c>
      <c r="FQ20" s="28">
        <v>93965.3</v>
      </c>
      <c r="FR20" s="28">
        <v>1139075.6900000002</v>
      </c>
      <c r="FS20" s="28">
        <v>0</v>
      </c>
      <c r="FT20" s="28">
        <v>0</v>
      </c>
      <c r="FU20" s="28">
        <v>72539.63</v>
      </c>
      <c r="FV20" s="28">
        <v>29812.29</v>
      </c>
      <c r="FW20" s="28">
        <v>0</v>
      </c>
      <c r="FX20" s="28">
        <v>12038335.619999999</v>
      </c>
      <c r="FY20" s="28">
        <v>1187201.8799999999</v>
      </c>
      <c r="FZ20" s="28">
        <v>403560.24</v>
      </c>
      <c r="GA20" s="28">
        <v>0</v>
      </c>
      <c r="GB20" s="28">
        <v>0</v>
      </c>
      <c r="GC20" s="28">
        <v>0</v>
      </c>
      <c r="GD20" s="28">
        <v>0</v>
      </c>
      <c r="GE20" s="28">
        <v>2310</v>
      </c>
      <c r="GF20" s="28">
        <v>40082.75</v>
      </c>
      <c r="GG20" s="28">
        <v>0</v>
      </c>
      <c r="GH20" s="28">
        <v>0</v>
      </c>
      <c r="GI20" s="28">
        <v>735</v>
      </c>
      <c r="GJ20" s="28">
        <v>13155.24</v>
      </c>
      <c r="GK20" s="28">
        <v>888.75</v>
      </c>
      <c r="GL20" s="28">
        <v>0</v>
      </c>
      <c r="GM20" s="28">
        <v>185820</v>
      </c>
      <c r="GN20" s="28">
        <v>40653</v>
      </c>
      <c r="GO20" s="28">
        <v>62978.93</v>
      </c>
      <c r="GP20" s="28">
        <v>0</v>
      </c>
      <c r="GQ20" s="28">
        <v>0</v>
      </c>
      <c r="GR20" s="28">
        <v>4736688.78</v>
      </c>
      <c r="GS20" s="28">
        <v>7808.2</v>
      </c>
    </row>
    <row r="21" spans="1:201" ht="18" customHeight="1" x14ac:dyDescent="0.3">
      <c r="A21" s="1">
        <v>30003</v>
      </c>
      <c r="B21" s="2" t="s">
        <v>94</v>
      </c>
      <c r="C21" s="2" t="s">
        <v>461</v>
      </c>
      <c r="D21" s="4">
        <v>230.55593416093751</v>
      </c>
      <c r="E21" s="8" t="s">
        <v>93</v>
      </c>
      <c r="F21" s="3">
        <v>333</v>
      </c>
      <c r="G21" s="27">
        <v>1329013.68</v>
      </c>
      <c r="H21" s="27">
        <v>20301.55</v>
      </c>
      <c r="I21" s="27">
        <v>1427966.98</v>
      </c>
      <c r="J21" s="27">
        <v>375948.3</v>
      </c>
      <c r="K21" s="27">
        <v>1147458.1100000001</v>
      </c>
      <c r="L21" s="27">
        <v>0</v>
      </c>
      <c r="M21" s="27">
        <v>0</v>
      </c>
      <c r="N21" s="27">
        <v>82112</v>
      </c>
      <c r="O21" s="27">
        <v>689315.26</v>
      </c>
      <c r="P21" s="27">
        <v>0</v>
      </c>
      <c r="Q21" s="27">
        <v>43783</v>
      </c>
      <c r="R21" s="27">
        <v>14896.42</v>
      </c>
      <c r="S21" s="27">
        <v>1375371</v>
      </c>
      <c r="T21" s="27">
        <v>0</v>
      </c>
      <c r="U21" s="27">
        <v>0</v>
      </c>
      <c r="V21" s="27">
        <v>61704</v>
      </c>
      <c r="W21" s="27">
        <v>55801</v>
      </c>
      <c r="X21" s="27">
        <v>1718669.47</v>
      </c>
      <c r="Y21" s="27">
        <v>0</v>
      </c>
      <c r="Z21" s="27">
        <v>0</v>
      </c>
      <c r="AA21" s="27">
        <v>108062.70999999999</v>
      </c>
      <c r="AB21" s="27">
        <v>0</v>
      </c>
      <c r="AC21" s="27">
        <v>0</v>
      </c>
      <c r="AD21" s="27">
        <v>443936.13</v>
      </c>
      <c r="AE21" s="27">
        <v>79153.63</v>
      </c>
      <c r="AF21" s="27">
        <v>0</v>
      </c>
      <c r="AG21" s="27">
        <v>207413.68999999997</v>
      </c>
      <c r="AH21" s="27">
        <v>335255.26999999996</v>
      </c>
      <c r="AI21" s="27">
        <v>101068.34</v>
      </c>
      <c r="AJ21" s="27">
        <v>0</v>
      </c>
      <c r="AK21" s="27">
        <v>390481.17</v>
      </c>
      <c r="AL21" s="27">
        <v>143306.41</v>
      </c>
      <c r="AM21" s="27">
        <v>13230.14</v>
      </c>
      <c r="AN21" s="27">
        <v>0</v>
      </c>
      <c r="AO21" s="27">
        <v>0</v>
      </c>
      <c r="AP21" s="27">
        <v>0</v>
      </c>
      <c r="AQ21" s="27">
        <v>184526.13</v>
      </c>
      <c r="AR21" s="27">
        <v>29588.83</v>
      </c>
      <c r="AS21" s="27">
        <v>0</v>
      </c>
      <c r="AT21" s="27">
        <v>4995</v>
      </c>
      <c r="AU21" s="27">
        <v>200.71</v>
      </c>
      <c r="AV21" s="27">
        <v>335156.40000000002</v>
      </c>
      <c r="AW21" s="27">
        <v>0</v>
      </c>
      <c r="AX21" s="27">
        <v>18806.45</v>
      </c>
      <c r="AY21" s="27">
        <v>0</v>
      </c>
      <c r="AZ21" s="27">
        <v>0</v>
      </c>
      <c r="BA21" s="27">
        <v>558127.35</v>
      </c>
      <c r="BB21" s="27">
        <v>17329.439999999999</v>
      </c>
      <c r="BC21" s="27">
        <v>125736.67</v>
      </c>
      <c r="BD21" s="27">
        <v>53671.13</v>
      </c>
      <c r="BE21" s="27">
        <v>5641.56</v>
      </c>
      <c r="BF21" s="27">
        <v>0</v>
      </c>
      <c r="BG21" s="27">
        <v>0</v>
      </c>
      <c r="BH21" s="27">
        <v>17413.09</v>
      </c>
      <c r="BI21" s="27">
        <v>19619.79</v>
      </c>
      <c r="BJ21" s="27">
        <v>0</v>
      </c>
      <c r="BK21" s="27">
        <v>0</v>
      </c>
      <c r="BL21" s="27">
        <v>0</v>
      </c>
      <c r="BM21" s="27">
        <v>0</v>
      </c>
      <c r="BN21" s="27">
        <v>11286.811888798527</v>
      </c>
      <c r="BO21" s="27">
        <v>1322862.3899999999</v>
      </c>
      <c r="BP21" s="27">
        <v>1756279.11</v>
      </c>
      <c r="BQ21" s="27">
        <v>74516.77</v>
      </c>
      <c r="BR21" s="27">
        <v>0</v>
      </c>
      <c r="BS21" s="27">
        <v>0</v>
      </c>
      <c r="BT21" s="27">
        <v>0</v>
      </c>
      <c r="BU21" s="27">
        <v>0</v>
      </c>
      <c r="BV21" s="27">
        <v>236902.91</v>
      </c>
      <c r="BW21" s="27">
        <v>8510</v>
      </c>
      <c r="BX21" s="27">
        <v>0</v>
      </c>
      <c r="BY21" s="27">
        <v>0</v>
      </c>
      <c r="BZ21" s="27">
        <v>260535.03</v>
      </c>
      <c r="CA21" s="27">
        <v>5274.8</v>
      </c>
      <c r="CB21" s="16">
        <v>1.8450000000000002</v>
      </c>
      <c r="CC21" s="16">
        <v>4.1290000000000004</v>
      </c>
      <c r="CD21" s="16">
        <v>8.5440000000000005</v>
      </c>
      <c r="CE21" s="16">
        <v>1.6839999999999999</v>
      </c>
      <c r="CF21" s="16">
        <v>2.7240000000000002</v>
      </c>
      <c r="CG21" s="16">
        <v>0</v>
      </c>
      <c r="CH21" s="16" t="s">
        <v>567</v>
      </c>
      <c r="CI21" s="15">
        <v>300200405</v>
      </c>
      <c r="CJ21" s="15">
        <v>53495675</v>
      </c>
      <c r="CK21" s="15">
        <v>44034909</v>
      </c>
      <c r="CL21" s="3">
        <v>59</v>
      </c>
      <c r="CM21" s="3">
        <v>342</v>
      </c>
      <c r="CN21" s="4">
        <v>18</v>
      </c>
      <c r="CO21" s="4">
        <v>31.9</v>
      </c>
      <c r="CP21" s="4">
        <v>335</v>
      </c>
      <c r="CQ21" s="16">
        <v>1.3157894736842105E-2</v>
      </c>
      <c r="CR21" s="26">
        <v>0.36036036036036034</v>
      </c>
      <c r="CS21" s="26">
        <f>CL21/CM21</f>
        <v>0.17251461988304093</v>
      </c>
      <c r="CT21" s="3">
        <f>CM21/(DF21+DG21)</f>
        <v>12.04225352112676</v>
      </c>
      <c r="CU21" s="26">
        <f>(CX21+CY21)/(DA21+DB21)</f>
        <v>0.95468033218488368</v>
      </c>
      <c r="CV21" s="37">
        <v>28</v>
      </c>
      <c r="CW21" s="29">
        <v>10.882681564245809</v>
      </c>
      <c r="CX21" s="29">
        <v>223.52196531791907</v>
      </c>
      <c r="CY21" s="29">
        <v>90.455988372093032</v>
      </c>
      <c r="CZ21" s="29">
        <v>10.882681564245809</v>
      </c>
      <c r="DA21" s="29">
        <v>233.15606936416185</v>
      </c>
      <c r="DB21" s="29">
        <v>95.726744186046517</v>
      </c>
      <c r="DC21" s="34">
        <v>43668.387168458779</v>
      </c>
      <c r="DD21" s="31">
        <v>18.967741935483872</v>
      </c>
      <c r="DE21" s="32">
        <v>0.22580645161290322</v>
      </c>
      <c r="DF21" s="33">
        <v>27.900000000000002</v>
      </c>
      <c r="DG21" s="30">
        <v>0.5</v>
      </c>
      <c r="DH21" s="41">
        <v>19.1875</v>
      </c>
      <c r="DI21" s="41">
        <v>18.75</v>
      </c>
      <c r="DJ21" s="41">
        <v>22.3125</v>
      </c>
      <c r="DK21" s="41">
        <v>21.5625</v>
      </c>
      <c r="DL21" s="41">
        <v>20.5625</v>
      </c>
      <c r="DM21" s="38">
        <v>16</v>
      </c>
      <c r="DN21" s="28">
        <v>1466415.49</v>
      </c>
      <c r="DO21" s="28">
        <v>55646.57</v>
      </c>
      <c r="DP21" s="28">
        <v>0</v>
      </c>
      <c r="DQ21" s="28">
        <v>98389.61</v>
      </c>
      <c r="DR21" s="28">
        <v>267035.44</v>
      </c>
      <c r="DS21" s="28">
        <v>65316.9</v>
      </c>
      <c r="DT21" s="28">
        <v>0</v>
      </c>
      <c r="DU21" s="28">
        <v>102450.45</v>
      </c>
      <c r="DV21" s="28">
        <v>11958.74</v>
      </c>
      <c r="DW21" s="28">
        <v>92139.6</v>
      </c>
      <c r="DX21" s="28">
        <v>0</v>
      </c>
      <c r="DY21" s="28">
        <v>0</v>
      </c>
      <c r="DZ21" s="28">
        <v>0</v>
      </c>
      <c r="EA21" s="28">
        <v>87922.52</v>
      </c>
      <c r="EB21" s="28">
        <v>407882.60000000009</v>
      </c>
      <c r="EC21" s="28">
        <v>19694.46</v>
      </c>
      <c r="ED21" s="28">
        <v>0</v>
      </c>
      <c r="EE21" s="28">
        <v>31781</v>
      </c>
      <c r="EF21" s="28">
        <v>83624.58</v>
      </c>
      <c r="EG21" s="28">
        <v>32846.980000000003</v>
      </c>
      <c r="EH21" s="28">
        <v>0</v>
      </c>
      <c r="EI21" s="28">
        <v>42909.32</v>
      </c>
      <c r="EJ21" s="28">
        <v>1275.6100000000001</v>
      </c>
      <c r="EK21" s="28">
        <v>45600.4</v>
      </c>
      <c r="EL21" s="28">
        <v>0</v>
      </c>
      <c r="EM21" s="28">
        <v>0</v>
      </c>
      <c r="EN21" s="28">
        <v>0</v>
      </c>
      <c r="EO21" s="28">
        <v>8907.119999999999</v>
      </c>
      <c r="EP21" s="28">
        <v>122066.51000000001</v>
      </c>
      <c r="EQ21" s="28">
        <v>3812.6</v>
      </c>
      <c r="ER21" s="28">
        <v>0</v>
      </c>
      <c r="ES21" s="28">
        <v>140475.43</v>
      </c>
      <c r="ET21" s="28">
        <v>30805.58</v>
      </c>
      <c r="EU21" s="28">
        <v>6260.17</v>
      </c>
      <c r="EV21" s="28">
        <v>0</v>
      </c>
      <c r="EW21" s="28">
        <v>138049.10999999999</v>
      </c>
      <c r="EX21" s="28">
        <v>147485.15</v>
      </c>
      <c r="EY21" s="28">
        <v>57052.75</v>
      </c>
      <c r="EZ21" s="28">
        <v>0</v>
      </c>
      <c r="FA21" s="28">
        <v>0</v>
      </c>
      <c r="FB21" s="28">
        <v>0</v>
      </c>
      <c r="FC21" s="28">
        <v>56315.68</v>
      </c>
      <c r="FD21" s="28">
        <v>271312.7</v>
      </c>
      <c r="FE21" s="28">
        <v>0</v>
      </c>
      <c r="FF21" s="28">
        <v>0</v>
      </c>
      <c r="FG21" s="28">
        <v>81223.319999999992</v>
      </c>
      <c r="FH21" s="28">
        <v>7391.2</v>
      </c>
      <c r="FI21" s="28">
        <v>7036.04</v>
      </c>
      <c r="FJ21" s="28">
        <v>0</v>
      </c>
      <c r="FK21" s="28">
        <v>103147.07</v>
      </c>
      <c r="FL21" s="28">
        <v>0</v>
      </c>
      <c r="FM21" s="28">
        <v>113299.09</v>
      </c>
      <c r="FN21" s="28">
        <v>0</v>
      </c>
      <c r="FO21" s="28">
        <v>0</v>
      </c>
      <c r="FP21" s="28">
        <v>0</v>
      </c>
      <c r="FQ21" s="28">
        <v>37139.409999999996</v>
      </c>
      <c r="FR21" s="28">
        <v>7565.8099999999995</v>
      </c>
      <c r="FS21" s="28">
        <v>0</v>
      </c>
      <c r="FT21" s="28">
        <v>0</v>
      </c>
      <c r="FU21" s="28">
        <v>10869.83</v>
      </c>
      <c r="FV21" s="28">
        <v>0</v>
      </c>
      <c r="FW21" s="28">
        <v>0</v>
      </c>
      <c r="FX21" s="28">
        <v>200.71</v>
      </c>
      <c r="FY21" s="28">
        <v>295809.62</v>
      </c>
      <c r="FZ21" s="28">
        <v>0</v>
      </c>
      <c r="GA21" s="28">
        <v>0</v>
      </c>
      <c r="GB21" s="28">
        <v>0</v>
      </c>
      <c r="GC21" s="28">
        <v>0</v>
      </c>
      <c r="GD21" s="28">
        <v>0</v>
      </c>
      <c r="GE21" s="28">
        <v>10646.74</v>
      </c>
      <c r="GF21" s="28">
        <v>200</v>
      </c>
      <c r="GG21" s="28">
        <v>0</v>
      </c>
      <c r="GH21" s="28">
        <v>0</v>
      </c>
      <c r="GI21" s="28">
        <v>0</v>
      </c>
      <c r="GJ21" s="28">
        <v>69.599999999999994</v>
      </c>
      <c r="GK21" s="28">
        <v>244.81</v>
      </c>
      <c r="GL21" s="28">
        <v>0</v>
      </c>
      <c r="GM21" s="28">
        <v>43772</v>
      </c>
      <c r="GN21" s="28">
        <v>0</v>
      </c>
      <c r="GO21" s="28">
        <v>4099.57</v>
      </c>
      <c r="GP21" s="28">
        <v>0</v>
      </c>
      <c r="GQ21" s="28">
        <v>0</v>
      </c>
      <c r="GR21" s="28">
        <v>558127.35</v>
      </c>
      <c r="GS21" s="28">
        <v>924.1</v>
      </c>
    </row>
    <row r="22" spans="1:201" ht="18" customHeight="1" x14ac:dyDescent="0.3">
      <c r="A22" s="1">
        <v>45004</v>
      </c>
      <c r="B22" s="2" t="s">
        <v>138</v>
      </c>
      <c r="C22" s="2" t="s">
        <v>491</v>
      </c>
      <c r="D22" s="4">
        <v>660.62170279687507</v>
      </c>
      <c r="E22" s="8" t="s">
        <v>139</v>
      </c>
      <c r="F22" s="3">
        <v>432</v>
      </c>
      <c r="G22" s="27">
        <v>2449134.2999999998</v>
      </c>
      <c r="H22" s="27">
        <v>19829.669999999998</v>
      </c>
      <c r="I22" s="27">
        <v>674698.27</v>
      </c>
      <c r="J22" s="27">
        <v>395225.64</v>
      </c>
      <c r="K22" s="27">
        <v>1631162.96</v>
      </c>
      <c r="L22" s="27">
        <v>0</v>
      </c>
      <c r="M22" s="27">
        <v>0</v>
      </c>
      <c r="N22" s="27">
        <v>67036.83</v>
      </c>
      <c r="O22" s="27">
        <v>577188.88</v>
      </c>
      <c r="P22" s="27">
        <v>0</v>
      </c>
      <c r="Q22" s="27">
        <v>0</v>
      </c>
      <c r="R22" s="27">
        <v>17384.599999999999</v>
      </c>
      <c r="S22" s="27">
        <v>595017</v>
      </c>
      <c r="T22" s="27">
        <v>0</v>
      </c>
      <c r="U22" s="27">
        <v>0</v>
      </c>
      <c r="V22" s="27">
        <v>0</v>
      </c>
      <c r="W22" s="27">
        <v>56904</v>
      </c>
      <c r="X22" s="27">
        <v>1987284.4</v>
      </c>
      <c r="Y22" s="27">
        <v>0</v>
      </c>
      <c r="Z22" s="27">
        <v>0</v>
      </c>
      <c r="AA22" s="27">
        <v>47087.28</v>
      </c>
      <c r="AB22" s="27">
        <v>0</v>
      </c>
      <c r="AC22" s="27">
        <v>0</v>
      </c>
      <c r="AD22" s="27">
        <v>419624.27</v>
      </c>
      <c r="AE22" s="27">
        <v>7425.84</v>
      </c>
      <c r="AF22" s="27">
        <v>0</v>
      </c>
      <c r="AG22" s="27">
        <v>171948.96000000002</v>
      </c>
      <c r="AH22" s="27">
        <v>347690.76</v>
      </c>
      <c r="AI22" s="27">
        <v>128626.87</v>
      </c>
      <c r="AJ22" s="27">
        <v>0</v>
      </c>
      <c r="AK22" s="27">
        <v>527451.72</v>
      </c>
      <c r="AL22" s="27">
        <v>210746.34</v>
      </c>
      <c r="AM22" s="27">
        <v>21223.74</v>
      </c>
      <c r="AN22" s="27">
        <v>0</v>
      </c>
      <c r="AO22" s="27">
        <v>0</v>
      </c>
      <c r="AP22" s="27">
        <v>0</v>
      </c>
      <c r="AQ22" s="27">
        <v>173362.2</v>
      </c>
      <c r="AR22" s="27">
        <v>19745.25</v>
      </c>
      <c r="AS22" s="27">
        <v>0</v>
      </c>
      <c r="AT22" s="27">
        <v>40063.199999999997</v>
      </c>
      <c r="AU22" s="27">
        <v>598600.1</v>
      </c>
      <c r="AV22" s="27">
        <v>244473.82</v>
      </c>
      <c r="AW22" s="27">
        <v>58972.95</v>
      </c>
      <c r="AX22" s="27">
        <v>0</v>
      </c>
      <c r="AY22" s="27">
        <v>0</v>
      </c>
      <c r="AZ22" s="27">
        <v>0</v>
      </c>
      <c r="BA22" s="27">
        <v>544636.16000000003</v>
      </c>
      <c r="BB22" s="27">
        <v>42955.240000000005</v>
      </c>
      <c r="BC22" s="27">
        <v>53740.959999999999</v>
      </c>
      <c r="BD22" s="27">
        <v>24004.42</v>
      </c>
      <c r="BE22" s="27">
        <v>0</v>
      </c>
      <c r="BF22" s="27">
        <v>0</v>
      </c>
      <c r="BG22" s="27">
        <v>0</v>
      </c>
      <c r="BH22" s="27">
        <v>17511.59</v>
      </c>
      <c r="BI22" s="27">
        <v>16195.27</v>
      </c>
      <c r="BJ22" s="27">
        <v>0</v>
      </c>
      <c r="BK22" s="27">
        <v>0</v>
      </c>
      <c r="BL22" s="27">
        <v>0</v>
      </c>
      <c r="BM22" s="27">
        <v>0</v>
      </c>
      <c r="BN22" s="27">
        <v>9364.1259047217172</v>
      </c>
      <c r="BO22" s="27">
        <v>1125345.1299999999</v>
      </c>
      <c r="BP22" s="27">
        <v>621860.51</v>
      </c>
      <c r="BQ22" s="27">
        <v>140775.38</v>
      </c>
      <c r="BR22" s="27">
        <v>0</v>
      </c>
      <c r="BS22" s="27">
        <v>0</v>
      </c>
      <c r="BT22" s="27">
        <v>0</v>
      </c>
      <c r="BU22" s="27">
        <v>0</v>
      </c>
      <c r="BV22" s="27">
        <v>325588.73</v>
      </c>
      <c r="BW22" s="27">
        <v>27353.02</v>
      </c>
      <c r="BX22" s="27">
        <v>0</v>
      </c>
      <c r="BY22" s="27">
        <v>0</v>
      </c>
      <c r="BZ22" s="27">
        <v>306354.08</v>
      </c>
      <c r="CA22" s="27">
        <v>26681.98</v>
      </c>
      <c r="CB22" s="16">
        <v>1.4430000000000001</v>
      </c>
      <c r="CC22" s="16">
        <v>3.2290000000000001</v>
      </c>
      <c r="CD22" s="16">
        <v>6.6820000000000004</v>
      </c>
      <c r="CE22" s="16">
        <v>0.67</v>
      </c>
      <c r="CF22" s="16">
        <v>1.7470000000000001</v>
      </c>
      <c r="CG22" s="16">
        <v>0</v>
      </c>
      <c r="CH22" s="14"/>
      <c r="CI22" s="15">
        <v>644615106</v>
      </c>
      <c r="CJ22" s="15">
        <v>119528369</v>
      </c>
      <c r="CK22" s="15">
        <v>98488942</v>
      </c>
      <c r="CL22" s="3">
        <v>73</v>
      </c>
      <c r="CM22" s="3">
        <v>432</v>
      </c>
      <c r="CN22" s="4">
        <v>43</v>
      </c>
      <c r="CO22" s="4">
        <v>51</v>
      </c>
      <c r="CP22" s="4">
        <v>434.1</v>
      </c>
      <c r="CQ22" s="16">
        <v>1.0810810810810811E-2</v>
      </c>
      <c r="CR22" s="26">
        <v>0.30555555555555558</v>
      </c>
      <c r="CS22" s="26">
        <f>CL22/CM22</f>
        <v>0.16898148148148148</v>
      </c>
      <c r="CT22" s="3">
        <f>CM22/(DF22+DG22)</f>
        <v>13.683877098511246</v>
      </c>
      <c r="CU22" s="26">
        <f>(CX22+CY22)/(DA22+DB22)</f>
        <v>0.95138638112666019</v>
      </c>
      <c r="CV22" s="37">
        <v>24</v>
      </c>
      <c r="CW22" s="29">
        <v>0</v>
      </c>
      <c r="CX22" s="29">
        <v>311.3378362573099</v>
      </c>
      <c r="CY22" s="29">
        <v>100.02327485380117</v>
      </c>
      <c r="CZ22" s="29">
        <v>0</v>
      </c>
      <c r="DA22" s="29">
        <v>323.74269005847952</v>
      </c>
      <c r="DB22" s="29">
        <v>108.63801169590644</v>
      </c>
      <c r="DC22" s="34">
        <v>45988.943408570507</v>
      </c>
      <c r="DD22" s="31">
        <v>14.303030303030303</v>
      </c>
      <c r="DE22" s="32">
        <v>0.27272727272727271</v>
      </c>
      <c r="DF22" s="33">
        <v>30.569999999999997</v>
      </c>
      <c r="DG22" s="30">
        <v>1</v>
      </c>
      <c r="DH22" s="41">
        <v>18.866700000000002</v>
      </c>
      <c r="DI22" s="41">
        <v>21</v>
      </c>
      <c r="DJ22" s="41">
        <v>20.533300000000001</v>
      </c>
      <c r="DK22" s="41">
        <v>21.2</v>
      </c>
      <c r="DL22" s="41">
        <v>20.533300000000001</v>
      </c>
      <c r="DM22" s="38">
        <v>15</v>
      </c>
      <c r="DN22" s="28">
        <v>1728548.2599999998</v>
      </c>
      <c r="DO22" s="28">
        <v>0</v>
      </c>
      <c r="DP22" s="28">
        <v>0</v>
      </c>
      <c r="DQ22" s="28">
        <v>125827.2</v>
      </c>
      <c r="DR22" s="28">
        <v>257006.31</v>
      </c>
      <c r="DS22" s="28">
        <v>86670.83</v>
      </c>
      <c r="DT22" s="28">
        <v>0</v>
      </c>
      <c r="DU22" s="28">
        <v>199612.61</v>
      </c>
      <c r="DV22" s="28">
        <v>133575.35999999999</v>
      </c>
      <c r="DW22" s="28">
        <v>75570.38</v>
      </c>
      <c r="DX22" s="28">
        <v>20932.41</v>
      </c>
      <c r="DY22" s="28">
        <v>0</v>
      </c>
      <c r="DZ22" s="28">
        <v>0</v>
      </c>
      <c r="EA22" s="28">
        <v>108324.37</v>
      </c>
      <c r="EB22" s="28">
        <v>413210.67</v>
      </c>
      <c r="EC22" s="28">
        <v>0</v>
      </c>
      <c r="ED22" s="28">
        <v>0</v>
      </c>
      <c r="EE22" s="28">
        <v>30771.559999999998</v>
      </c>
      <c r="EF22" s="28">
        <v>87805.97</v>
      </c>
      <c r="EG22" s="28">
        <v>31707.14</v>
      </c>
      <c r="EH22" s="28">
        <v>0</v>
      </c>
      <c r="EI22" s="28">
        <v>48715.57</v>
      </c>
      <c r="EJ22" s="28">
        <v>22779.39</v>
      </c>
      <c r="EK22" s="28">
        <v>11398.68</v>
      </c>
      <c r="EL22" s="28">
        <v>2852.63</v>
      </c>
      <c r="EM22" s="28">
        <v>0</v>
      </c>
      <c r="EN22" s="28">
        <v>0</v>
      </c>
      <c r="EO22" s="28">
        <v>12536.529999999999</v>
      </c>
      <c r="EP22" s="28">
        <v>99021</v>
      </c>
      <c r="EQ22" s="28">
        <v>7425.84</v>
      </c>
      <c r="ER22" s="28">
        <v>0</v>
      </c>
      <c r="ES22" s="28">
        <v>61707.67</v>
      </c>
      <c r="ET22" s="28">
        <v>24787.37</v>
      </c>
      <c r="EU22" s="28">
        <v>1035</v>
      </c>
      <c r="EV22" s="28">
        <v>0</v>
      </c>
      <c r="EW22" s="28">
        <v>162010.95000000001</v>
      </c>
      <c r="EX22" s="28">
        <v>11753.54</v>
      </c>
      <c r="EY22" s="28">
        <v>94404.86</v>
      </c>
      <c r="EZ22" s="28">
        <v>0</v>
      </c>
      <c r="FA22" s="28">
        <v>0</v>
      </c>
      <c r="FB22" s="28">
        <v>0</v>
      </c>
      <c r="FC22" s="28">
        <v>50745.08</v>
      </c>
      <c r="FD22" s="28">
        <v>196952.12</v>
      </c>
      <c r="FE22" s="28">
        <v>0</v>
      </c>
      <c r="FF22" s="28">
        <v>0</v>
      </c>
      <c r="FG22" s="28">
        <v>4646.1500000000005</v>
      </c>
      <c r="FH22" s="28">
        <v>2095.5299999999997</v>
      </c>
      <c r="FI22" s="28">
        <v>9213.9</v>
      </c>
      <c r="FJ22" s="28">
        <v>0</v>
      </c>
      <c r="FK22" s="28">
        <v>67735.59</v>
      </c>
      <c r="FL22" s="28">
        <v>50067.64</v>
      </c>
      <c r="FM22" s="28">
        <v>150880.57</v>
      </c>
      <c r="FN22" s="28">
        <v>2896.9399999999996</v>
      </c>
      <c r="FO22" s="28">
        <v>0</v>
      </c>
      <c r="FP22" s="28">
        <v>0</v>
      </c>
      <c r="FQ22" s="28">
        <v>13756.220000000001</v>
      </c>
      <c r="FR22" s="28">
        <v>16263.9</v>
      </c>
      <c r="FS22" s="28">
        <v>0</v>
      </c>
      <c r="FT22" s="28">
        <v>0</v>
      </c>
      <c r="FU22" s="28">
        <v>22482.59</v>
      </c>
      <c r="FV22" s="28">
        <v>0</v>
      </c>
      <c r="FW22" s="28">
        <v>40063.199999999997</v>
      </c>
      <c r="FX22" s="28">
        <v>598600.1</v>
      </c>
      <c r="FY22" s="28">
        <v>244473.82</v>
      </c>
      <c r="FZ22" s="28">
        <v>58972.95</v>
      </c>
      <c r="GA22" s="28">
        <v>0</v>
      </c>
      <c r="GB22" s="28">
        <v>0</v>
      </c>
      <c r="GC22" s="28">
        <v>0</v>
      </c>
      <c r="GD22" s="28">
        <v>0</v>
      </c>
      <c r="GE22" s="28">
        <v>30955.239999999998</v>
      </c>
      <c r="GF22" s="28">
        <v>0</v>
      </c>
      <c r="GG22" s="28">
        <v>0</v>
      </c>
      <c r="GH22" s="28">
        <v>0</v>
      </c>
      <c r="GI22" s="28">
        <v>0</v>
      </c>
      <c r="GJ22" s="28">
        <v>0</v>
      </c>
      <c r="GK22" s="28">
        <v>0</v>
      </c>
      <c r="GL22" s="28">
        <v>0</v>
      </c>
      <c r="GM22" s="28">
        <v>49377</v>
      </c>
      <c r="GN22" s="28">
        <v>10082</v>
      </c>
      <c r="GO22" s="28">
        <v>11518.6</v>
      </c>
      <c r="GP22" s="28">
        <v>0</v>
      </c>
      <c r="GQ22" s="28">
        <v>0</v>
      </c>
      <c r="GR22" s="28">
        <v>544636.16000000003</v>
      </c>
      <c r="GS22" s="28">
        <v>0</v>
      </c>
    </row>
    <row r="23" spans="1:201" ht="18" customHeight="1" x14ac:dyDescent="0.3">
      <c r="A23" s="1">
        <v>5001</v>
      </c>
      <c r="B23" s="2" t="s">
        <v>13</v>
      </c>
      <c r="C23" s="2" t="s">
        <v>409</v>
      </c>
      <c r="D23" s="4">
        <v>194.24352399218748</v>
      </c>
      <c r="E23" s="8" t="s">
        <v>14</v>
      </c>
      <c r="F23" s="3">
        <v>3344</v>
      </c>
      <c r="G23" s="27">
        <v>10497261.710000001</v>
      </c>
      <c r="H23" s="27">
        <v>287869.25</v>
      </c>
      <c r="I23" s="27">
        <v>12290847.65</v>
      </c>
      <c r="J23" s="27">
        <v>2799567.1</v>
      </c>
      <c r="K23" s="27">
        <v>5757200.6100000003</v>
      </c>
      <c r="L23" s="27">
        <v>0</v>
      </c>
      <c r="M23" s="27">
        <v>0</v>
      </c>
      <c r="N23" s="27">
        <v>84229.69</v>
      </c>
      <c r="O23" s="27">
        <v>3308987.15</v>
      </c>
      <c r="P23" s="27">
        <v>0</v>
      </c>
      <c r="Q23" s="27">
        <v>2165030.1800000002</v>
      </c>
      <c r="R23" s="27">
        <v>814802.5</v>
      </c>
      <c r="S23" s="27">
        <v>11639855</v>
      </c>
      <c r="T23" s="27">
        <v>0</v>
      </c>
      <c r="U23" s="27">
        <v>1931637</v>
      </c>
      <c r="V23" s="27">
        <v>233207</v>
      </c>
      <c r="W23" s="27">
        <v>63793</v>
      </c>
      <c r="X23" s="27">
        <v>15251515.800000001</v>
      </c>
      <c r="Y23" s="27">
        <v>0</v>
      </c>
      <c r="Z23" s="27">
        <v>0</v>
      </c>
      <c r="AA23" s="27">
        <v>2929312.1900000004</v>
      </c>
      <c r="AB23" s="27">
        <v>0</v>
      </c>
      <c r="AC23" s="27">
        <v>0</v>
      </c>
      <c r="AD23" s="27">
        <v>4317833.76</v>
      </c>
      <c r="AE23" s="27">
        <v>446743.7</v>
      </c>
      <c r="AF23" s="27">
        <v>0</v>
      </c>
      <c r="AG23" s="27">
        <v>1984539.08</v>
      </c>
      <c r="AH23" s="27">
        <v>1876987.41</v>
      </c>
      <c r="AI23" s="27">
        <v>378575.4</v>
      </c>
      <c r="AJ23" s="27">
        <v>0</v>
      </c>
      <c r="AK23" s="27">
        <v>3232246.77</v>
      </c>
      <c r="AL23" s="27">
        <v>535161.43000000005</v>
      </c>
      <c r="AM23" s="27">
        <v>28956.67</v>
      </c>
      <c r="AN23" s="27">
        <v>10897.85</v>
      </c>
      <c r="AO23" s="27">
        <v>393354.81</v>
      </c>
      <c r="AP23" s="27">
        <v>0</v>
      </c>
      <c r="AQ23" s="27">
        <v>1124174.24</v>
      </c>
      <c r="AR23" s="27">
        <v>62695.85</v>
      </c>
      <c r="AS23" s="27">
        <v>0</v>
      </c>
      <c r="AT23" s="27">
        <v>1302.42</v>
      </c>
      <c r="AU23" s="27">
        <v>0</v>
      </c>
      <c r="AV23" s="27">
        <v>799182.19</v>
      </c>
      <c r="AW23" s="27">
        <v>103229.94</v>
      </c>
      <c r="AX23" s="27">
        <v>28291.84</v>
      </c>
      <c r="AY23" s="27">
        <v>0</v>
      </c>
      <c r="AZ23" s="27">
        <v>0</v>
      </c>
      <c r="BA23" s="27">
        <v>2218111.11</v>
      </c>
      <c r="BB23" s="27">
        <v>55692.52</v>
      </c>
      <c r="BC23" s="27">
        <v>1129453.97</v>
      </c>
      <c r="BD23" s="27">
        <v>181032.95</v>
      </c>
      <c r="BE23" s="27">
        <v>0</v>
      </c>
      <c r="BF23" s="27">
        <v>0</v>
      </c>
      <c r="BG23" s="27">
        <v>0</v>
      </c>
      <c r="BH23" s="27">
        <v>213048.22</v>
      </c>
      <c r="BI23" s="27">
        <v>0</v>
      </c>
      <c r="BJ23" s="27">
        <v>0</v>
      </c>
      <c r="BK23" s="27">
        <v>0</v>
      </c>
      <c r="BL23" s="27">
        <v>0</v>
      </c>
      <c r="BM23" s="27">
        <v>0</v>
      </c>
      <c r="BN23" s="27">
        <v>9159.0477249000887</v>
      </c>
      <c r="BO23" s="27">
        <v>5944169.1299999999</v>
      </c>
      <c r="BP23" s="27">
        <v>3647557.64</v>
      </c>
      <c r="BQ23" s="27">
        <v>340435.77</v>
      </c>
      <c r="BR23" s="27">
        <v>0</v>
      </c>
      <c r="BS23" s="27">
        <v>0</v>
      </c>
      <c r="BT23" s="27">
        <v>1675550.04</v>
      </c>
      <c r="BU23" s="27">
        <v>5411.69</v>
      </c>
      <c r="BV23" s="27">
        <v>1732130.97</v>
      </c>
      <c r="BW23" s="27">
        <v>111682</v>
      </c>
      <c r="BX23" s="27">
        <v>1564348.8900000001</v>
      </c>
      <c r="BY23" s="27">
        <v>3977363.84</v>
      </c>
      <c r="BZ23" s="27">
        <v>1693146.95</v>
      </c>
      <c r="CA23" s="27">
        <v>81508.850000000006</v>
      </c>
      <c r="CB23" s="16">
        <v>1.577</v>
      </c>
      <c r="CC23" s="16">
        <v>3.5289999999999999</v>
      </c>
      <c r="CD23" s="16">
        <v>7.3030000000000008</v>
      </c>
      <c r="CE23" s="16">
        <v>1.6839999999999999</v>
      </c>
      <c r="CF23" s="16">
        <v>2.9260000000000002</v>
      </c>
      <c r="CG23" s="16">
        <v>0.84399999999999997</v>
      </c>
      <c r="CH23" s="16" t="s">
        <v>567</v>
      </c>
      <c r="CI23" s="15">
        <v>227884466</v>
      </c>
      <c r="CJ23" s="15">
        <v>981259573</v>
      </c>
      <c r="CK23" s="15">
        <v>699097625</v>
      </c>
      <c r="CL23" s="3">
        <v>568</v>
      </c>
      <c r="CM23" s="3">
        <v>3344</v>
      </c>
      <c r="CN23" s="4">
        <v>164</v>
      </c>
      <c r="CO23" s="4">
        <v>203.2</v>
      </c>
      <c r="CP23" s="4">
        <v>3343.5</v>
      </c>
      <c r="CQ23" s="16">
        <v>1.8471337579617834E-2</v>
      </c>
      <c r="CR23" s="26">
        <v>0.12350478468899521</v>
      </c>
      <c r="CS23" s="26">
        <f>CL23/CM23</f>
        <v>0.16985645933014354</v>
      </c>
      <c r="CT23" s="3">
        <f>CM23/(DF23+DG23)</f>
        <v>14.104943478994421</v>
      </c>
      <c r="CU23" s="26">
        <f>(CX23+CY23)/(DA23+DB23)</f>
        <v>0.94033848597333658</v>
      </c>
      <c r="CV23" s="37">
        <v>220</v>
      </c>
      <c r="CW23" s="29">
        <v>0</v>
      </c>
      <c r="CX23" s="29">
        <v>2220.1946282352937</v>
      </c>
      <c r="CY23" s="29">
        <v>914.65419032840157</v>
      </c>
      <c r="CZ23" s="29">
        <v>0</v>
      </c>
      <c r="DA23" s="29">
        <v>2339.5021176470591</v>
      </c>
      <c r="DB23" s="29">
        <v>994.24298087333102</v>
      </c>
      <c r="DC23" s="34">
        <v>47870.440656308332</v>
      </c>
      <c r="DD23" s="31">
        <v>14.392561983471074</v>
      </c>
      <c r="DE23" s="32">
        <v>0.41735537190082644</v>
      </c>
      <c r="DF23" s="33">
        <v>235.56000000000017</v>
      </c>
      <c r="DG23" s="30">
        <v>1.52</v>
      </c>
      <c r="DH23" s="41">
        <v>22.9084</v>
      </c>
      <c r="DI23" s="41">
        <v>23.167899999999999</v>
      </c>
      <c r="DJ23" s="41">
        <v>24.580200000000001</v>
      </c>
      <c r="DK23" s="41">
        <v>23.572500000000002</v>
      </c>
      <c r="DL23" s="41">
        <v>23.671800000000001</v>
      </c>
      <c r="DM23" s="38">
        <v>131</v>
      </c>
      <c r="DN23" s="28">
        <v>13863073.429999998</v>
      </c>
      <c r="DO23" s="28">
        <v>304962.59999999998</v>
      </c>
      <c r="DP23" s="28">
        <v>0</v>
      </c>
      <c r="DQ23" s="28">
        <v>2144187.79</v>
      </c>
      <c r="DR23" s="28">
        <v>1388838.7</v>
      </c>
      <c r="DS23" s="28">
        <v>245306.94</v>
      </c>
      <c r="DT23" s="28">
        <v>0</v>
      </c>
      <c r="DU23" s="28">
        <v>1007361.42</v>
      </c>
      <c r="DV23" s="28">
        <v>406591.31</v>
      </c>
      <c r="DW23" s="28">
        <v>561765.39</v>
      </c>
      <c r="DX23" s="28">
        <v>42658.720000000001</v>
      </c>
      <c r="DY23" s="28">
        <v>388312.49</v>
      </c>
      <c r="DZ23" s="28">
        <v>0</v>
      </c>
      <c r="EA23" s="28">
        <v>753496.97</v>
      </c>
      <c r="EB23" s="28">
        <v>4503810</v>
      </c>
      <c r="EC23" s="28">
        <v>139529.21000000002</v>
      </c>
      <c r="ED23" s="28">
        <v>0</v>
      </c>
      <c r="EE23" s="28">
        <v>591221.84000000008</v>
      </c>
      <c r="EF23" s="28">
        <v>398796.16</v>
      </c>
      <c r="EG23" s="28">
        <v>78868.33</v>
      </c>
      <c r="EH23" s="28">
        <v>0</v>
      </c>
      <c r="EI23" s="28">
        <v>320468.98</v>
      </c>
      <c r="EJ23" s="28">
        <v>125521.79000000001</v>
      </c>
      <c r="EK23" s="28">
        <v>302078.57</v>
      </c>
      <c r="EL23" s="28">
        <v>5045.4500000000007</v>
      </c>
      <c r="EM23" s="28">
        <v>0</v>
      </c>
      <c r="EN23" s="28">
        <v>0</v>
      </c>
      <c r="EO23" s="28">
        <v>119578.45999999999</v>
      </c>
      <c r="EP23" s="28">
        <v>782007.6</v>
      </c>
      <c r="EQ23" s="28">
        <v>0</v>
      </c>
      <c r="ER23" s="28">
        <v>0</v>
      </c>
      <c r="ES23" s="28">
        <v>234118.66</v>
      </c>
      <c r="ET23" s="28">
        <v>169369.74</v>
      </c>
      <c r="EU23" s="28">
        <v>17610.78</v>
      </c>
      <c r="EV23" s="28">
        <v>0</v>
      </c>
      <c r="EW23" s="28">
        <v>1949805.18</v>
      </c>
      <c r="EX23" s="28">
        <v>93099.93</v>
      </c>
      <c r="EY23" s="28">
        <v>68351.740000000005</v>
      </c>
      <c r="EZ23" s="28">
        <v>3110.25</v>
      </c>
      <c r="FA23" s="28">
        <v>0</v>
      </c>
      <c r="FB23" s="28">
        <v>0</v>
      </c>
      <c r="FC23" s="28">
        <v>174776.15</v>
      </c>
      <c r="FD23" s="28">
        <v>3291028.5299999993</v>
      </c>
      <c r="FE23" s="28">
        <v>2251.89</v>
      </c>
      <c r="FF23" s="28">
        <v>0</v>
      </c>
      <c r="FG23" s="28">
        <v>136633.83000000002</v>
      </c>
      <c r="FH23" s="28">
        <v>28219.1</v>
      </c>
      <c r="FI23" s="28">
        <v>32991.769999999997</v>
      </c>
      <c r="FJ23" s="28">
        <v>581091.73</v>
      </c>
      <c r="FK23" s="28">
        <v>498870.4</v>
      </c>
      <c r="FL23" s="28">
        <v>93462.56</v>
      </c>
      <c r="FM23" s="28">
        <v>810038.19</v>
      </c>
      <c r="FN23" s="28">
        <v>41592.28</v>
      </c>
      <c r="FO23" s="28">
        <v>0</v>
      </c>
      <c r="FP23" s="28">
        <v>0</v>
      </c>
      <c r="FQ23" s="28">
        <v>129341.78</v>
      </c>
      <c r="FR23" s="28">
        <v>46773.5</v>
      </c>
      <c r="FS23" s="28">
        <v>0</v>
      </c>
      <c r="FT23" s="28">
        <v>0</v>
      </c>
      <c r="FU23" s="28">
        <v>62695.85</v>
      </c>
      <c r="FV23" s="28">
        <v>0</v>
      </c>
      <c r="FW23" s="28">
        <v>0</v>
      </c>
      <c r="FX23" s="28">
        <v>3396272.11</v>
      </c>
      <c r="FY23" s="28">
        <v>126614.98</v>
      </c>
      <c r="FZ23" s="28">
        <v>95633</v>
      </c>
      <c r="GA23" s="28">
        <v>0</v>
      </c>
      <c r="GB23" s="28">
        <v>0</v>
      </c>
      <c r="GC23" s="28">
        <v>0</v>
      </c>
      <c r="GD23" s="28">
        <v>0</v>
      </c>
      <c r="GE23" s="28">
        <v>0</v>
      </c>
      <c r="GF23" s="28">
        <v>11968.69</v>
      </c>
      <c r="GG23" s="28">
        <v>0</v>
      </c>
      <c r="GH23" s="28">
        <v>0</v>
      </c>
      <c r="GI23" s="28">
        <v>7830.93</v>
      </c>
      <c r="GJ23" s="28">
        <v>72796.66</v>
      </c>
      <c r="GK23" s="28">
        <v>5100</v>
      </c>
      <c r="GL23" s="28">
        <v>0</v>
      </c>
      <c r="GM23" s="28">
        <v>128308</v>
      </c>
      <c r="GN23" s="28">
        <v>37131</v>
      </c>
      <c r="GO23" s="28">
        <v>8161.57</v>
      </c>
      <c r="GP23" s="28">
        <v>0</v>
      </c>
      <c r="GQ23" s="28">
        <v>5042.32</v>
      </c>
      <c r="GR23" s="28">
        <v>3782460</v>
      </c>
      <c r="GS23" s="28">
        <v>2673.4</v>
      </c>
    </row>
    <row r="24" spans="1:201" ht="18" customHeight="1" x14ac:dyDescent="0.3">
      <c r="A24" s="1">
        <v>26002</v>
      </c>
      <c r="B24" s="2" t="s">
        <v>80</v>
      </c>
      <c r="C24" s="2" t="s">
        <v>454</v>
      </c>
      <c r="D24" s="4">
        <v>350.79019851562498</v>
      </c>
      <c r="E24" s="8" t="s">
        <v>81</v>
      </c>
      <c r="F24" s="3">
        <v>253</v>
      </c>
      <c r="G24" s="27">
        <v>1200963.17</v>
      </c>
      <c r="H24" s="27">
        <v>14207.25</v>
      </c>
      <c r="I24" s="27">
        <v>1292794.82</v>
      </c>
      <c r="J24" s="27">
        <v>303587.5</v>
      </c>
      <c r="K24" s="27">
        <v>551459.07999999996</v>
      </c>
      <c r="L24" s="27">
        <v>711.92</v>
      </c>
      <c r="M24" s="27">
        <v>0</v>
      </c>
      <c r="N24" s="27">
        <v>0</v>
      </c>
      <c r="O24" s="27">
        <v>353930.78</v>
      </c>
      <c r="P24" s="27">
        <v>705.52</v>
      </c>
      <c r="Q24" s="27">
        <v>0</v>
      </c>
      <c r="R24" s="27">
        <v>71994.2</v>
      </c>
      <c r="S24" s="27">
        <v>1249814</v>
      </c>
      <c r="T24" s="27">
        <v>0</v>
      </c>
      <c r="U24" s="27">
        <v>0</v>
      </c>
      <c r="V24" s="27">
        <v>0</v>
      </c>
      <c r="W24" s="27">
        <v>65662</v>
      </c>
      <c r="X24" s="27">
        <v>1489132.47</v>
      </c>
      <c r="Y24" s="27">
        <v>0</v>
      </c>
      <c r="Z24" s="27">
        <v>0</v>
      </c>
      <c r="AA24" s="27">
        <v>109845.76000000001</v>
      </c>
      <c r="AB24" s="27">
        <v>0</v>
      </c>
      <c r="AC24" s="27">
        <v>0</v>
      </c>
      <c r="AD24" s="27">
        <v>238317.92999999996</v>
      </c>
      <c r="AE24" s="27">
        <v>1785.01</v>
      </c>
      <c r="AF24" s="27">
        <v>0</v>
      </c>
      <c r="AG24" s="27">
        <v>221785.01</v>
      </c>
      <c r="AH24" s="27">
        <v>317191.07</v>
      </c>
      <c r="AI24" s="27">
        <v>81093.679999999993</v>
      </c>
      <c r="AJ24" s="27">
        <v>0</v>
      </c>
      <c r="AK24" s="27">
        <v>318054.69</v>
      </c>
      <c r="AL24" s="27">
        <v>162593.4</v>
      </c>
      <c r="AM24" s="27">
        <v>10104.69</v>
      </c>
      <c r="AN24" s="27">
        <v>0</v>
      </c>
      <c r="AO24" s="27">
        <v>0</v>
      </c>
      <c r="AP24" s="27">
        <v>0</v>
      </c>
      <c r="AQ24" s="27">
        <v>183282.63</v>
      </c>
      <c r="AR24" s="27">
        <v>33768.94</v>
      </c>
      <c r="AS24" s="27">
        <v>680.8</v>
      </c>
      <c r="AT24" s="27">
        <v>650</v>
      </c>
      <c r="AU24" s="27">
        <v>967705.3</v>
      </c>
      <c r="AV24" s="27">
        <v>267458.25</v>
      </c>
      <c r="AW24" s="27">
        <v>3300</v>
      </c>
      <c r="AX24" s="27">
        <v>1200.8</v>
      </c>
      <c r="AY24" s="27">
        <v>0</v>
      </c>
      <c r="AZ24" s="27">
        <v>0</v>
      </c>
      <c r="BA24" s="27">
        <v>0</v>
      </c>
      <c r="BB24" s="27">
        <v>80429.049999999988</v>
      </c>
      <c r="BC24" s="27">
        <v>109853.15</v>
      </c>
      <c r="BD24" s="27">
        <v>29353.8</v>
      </c>
      <c r="BE24" s="27">
        <v>0</v>
      </c>
      <c r="BF24" s="27">
        <v>0</v>
      </c>
      <c r="BG24" s="27">
        <v>0</v>
      </c>
      <c r="BH24" s="27">
        <v>0</v>
      </c>
      <c r="BI24" s="27">
        <v>69.819999999999993</v>
      </c>
      <c r="BJ24" s="27">
        <v>0</v>
      </c>
      <c r="BK24" s="27">
        <v>0</v>
      </c>
      <c r="BL24" s="27">
        <v>0</v>
      </c>
      <c r="BM24" s="27">
        <v>0</v>
      </c>
      <c r="BN24" s="27">
        <v>11136.107496271037</v>
      </c>
      <c r="BO24" s="27">
        <v>585532.5</v>
      </c>
      <c r="BP24" s="27">
        <v>537300.42000000004</v>
      </c>
      <c r="BQ24" s="27">
        <v>188061.03</v>
      </c>
      <c r="BR24" s="27">
        <v>6018.71</v>
      </c>
      <c r="BS24" s="27">
        <v>0</v>
      </c>
      <c r="BT24" s="27">
        <v>0</v>
      </c>
      <c r="BU24" s="27">
        <v>0</v>
      </c>
      <c r="BV24" s="27">
        <v>148063.85</v>
      </c>
      <c r="BW24" s="27">
        <v>142.13999999999999</v>
      </c>
      <c r="BX24" s="27">
        <v>0</v>
      </c>
      <c r="BY24" s="27">
        <v>0</v>
      </c>
      <c r="BZ24" s="27">
        <v>132999.51999999999</v>
      </c>
      <c r="CA24" s="27">
        <v>39364.449999999997</v>
      </c>
      <c r="CB24" s="16">
        <v>2.2360000000000002</v>
      </c>
      <c r="CC24" s="16">
        <v>5.0030000000000001</v>
      </c>
      <c r="CD24" s="16">
        <v>10.354000000000001</v>
      </c>
      <c r="CE24" s="16">
        <v>1.6839999999999999</v>
      </c>
      <c r="CF24" s="16">
        <v>1.7010000000000001</v>
      </c>
      <c r="CG24" s="16">
        <v>0</v>
      </c>
      <c r="CH24" s="16" t="s">
        <v>567</v>
      </c>
      <c r="CI24" s="15">
        <v>159025846</v>
      </c>
      <c r="CJ24" s="15">
        <v>36084082</v>
      </c>
      <c r="CK24" s="15">
        <v>17794206</v>
      </c>
      <c r="CL24" s="3">
        <v>26</v>
      </c>
      <c r="CM24" s="3">
        <v>266</v>
      </c>
      <c r="CN24" s="4">
        <v>21</v>
      </c>
      <c r="CO24" s="4">
        <v>13</v>
      </c>
      <c r="CP24" s="4">
        <v>227</v>
      </c>
      <c r="CQ24" s="16">
        <v>0</v>
      </c>
      <c r="CR24" s="26">
        <v>0.43873517786561267</v>
      </c>
      <c r="CS24" s="26">
        <f>CL24/CM24</f>
        <v>9.7744360902255634E-2</v>
      </c>
      <c r="CT24" s="3">
        <f>CM24/(DF24+DG24)</f>
        <v>12.252418240442198</v>
      </c>
      <c r="CU24" s="26">
        <f>(CX24+CY24)/(DA24+DB24)</f>
        <v>0.94914094049327513</v>
      </c>
      <c r="CV24" s="37">
        <v>13</v>
      </c>
      <c r="CW24" s="29">
        <v>11.720930232558139</v>
      </c>
      <c r="CX24" s="29">
        <v>158.3586660929432</v>
      </c>
      <c r="CY24" s="29">
        <v>80.265535714285718</v>
      </c>
      <c r="CZ24" s="29">
        <v>12.151162790697672</v>
      </c>
      <c r="DA24" s="29">
        <v>165.84523809523807</v>
      </c>
      <c r="DB24" s="29">
        <v>85.56547619047619</v>
      </c>
      <c r="DC24" s="34">
        <v>50988.346430216501</v>
      </c>
      <c r="DD24" s="31">
        <v>21.48</v>
      </c>
      <c r="DE24" s="32">
        <v>0.16</v>
      </c>
      <c r="DF24" s="33">
        <v>21.70999999999999</v>
      </c>
      <c r="DG24" s="30">
        <v>0</v>
      </c>
      <c r="DH24" s="41"/>
      <c r="DI24" s="41"/>
      <c r="DJ24" s="41"/>
      <c r="DK24" s="41"/>
      <c r="DL24" s="41"/>
      <c r="DM24" s="38">
        <v>5</v>
      </c>
      <c r="DN24" s="28">
        <v>1274472.27</v>
      </c>
      <c r="DO24" s="28">
        <v>1588</v>
      </c>
      <c r="DP24" s="28">
        <v>0</v>
      </c>
      <c r="DQ24" s="28">
        <v>159139.01</v>
      </c>
      <c r="DR24" s="28">
        <v>196650.79</v>
      </c>
      <c r="DS24" s="28">
        <v>59815.88</v>
      </c>
      <c r="DT24" s="28">
        <v>0</v>
      </c>
      <c r="DU24" s="28">
        <v>97417.72</v>
      </c>
      <c r="DV24" s="28">
        <v>62070.33</v>
      </c>
      <c r="DW24" s="28">
        <v>47177.29</v>
      </c>
      <c r="DX24" s="28">
        <v>0</v>
      </c>
      <c r="DY24" s="28">
        <v>0</v>
      </c>
      <c r="DZ24" s="28">
        <v>0</v>
      </c>
      <c r="EA24" s="28">
        <v>114288.51999999999</v>
      </c>
      <c r="EB24" s="28">
        <v>342733.31</v>
      </c>
      <c r="EC24" s="28">
        <v>197.01</v>
      </c>
      <c r="ED24" s="28">
        <v>0</v>
      </c>
      <c r="EE24" s="28">
        <v>53234.67</v>
      </c>
      <c r="EF24" s="28">
        <v>67776.81</v>
      </c>
      <c r="EG24" s="28">
        <v>16646.16</v>
      </c>
      <c r="EH24" s="28">
        <v>0</v>
      </c>
      <c r="EI24" s="28">
        <v>39612.93</v>
      </c>
      <c r="EJ24" s="28">
        <v>16694.830000000002</v>
      </c>
      <c r="EK24" s="28">
        <v>20457.18</v>
      </c>
      <c r="EL24" s="28">
        <v>0</v>
      </c>
      <c r="EM24" s="28">
        <v>0</v>
      </c>
      <c r="EN24" s="28">
        <v>0</v>
      </c>
      <c r="EO24" s="28">
        <v>14404.77</v>
      </c>
      <c r="EP24" s="28">
        <v>72596.42</v>
      </c>
      <c r="EQ24" s="28">
        <v>0</v>
      </c>
      <c r="ER24" s="28">
        <v>0</v>
      </c>
      <c r="ES24" s="28">
        <v>114059.29999999999</v>
      </c>
      <c r="ET24" s="28">
        <v>56115.53</v>
      </c>
      <c r="EU24" s="28">
        <v>2646.14</v>
      </c>
      <c r="EV24" s="28">
        <v>0</v>
      </c>
      <c r="EW24" s="28">
        <v>193018.3</v>
      </c>
      <c r="EX24" s="28">
        <v>41309.53</v>
      </c>
      <c r="EY24" s="28">
        <v>69.819999999999993</v>
      </c>
      <c r="EZ24" s="28">
        <v>0</v>
      </c>
      <c r="FA24" s="28">
        <v>0</v>
      </c>
      <c r="FB24" s="28">
        <v>0</v>
      </c>
      <c r="FC24" s="28">
        <v>23239.899999999998</v>
      </c>
      <c r="FD24" s="28">
        <v>154705.85999999999</v>
      </c>
      <c r="FE24" s="28">
        <v>0</v>
      </c>
      <c r="FF24" s="28">
        <v>0</v>
      </c>
      <c r="FG24" s="28">
        <v>36098.83</v>
      </c>
      <c r="FH24" s="28">
        <v>5427.3</v>
      </c>
      <c r="FI24" s="28">
        <v>1924.5</v>
      </c>
      <c r="FJ24" s="28">
        <v>0</v>
      </c>
      <c r="FK24" s="28">
        <v>233663.89</v>
      </c>
      <c r="FL24" s="28">
        <v>33893.160000000003</v>
      </c>
      <c r="FM24" s="28">
        <v>75001.8</v>
      </c>
      <c r="FN24" s="28">
        <v>0</v>
      </c>
      <c r="FO24" s="28">
        <v>0</v>
      </c>
      <c r="FP24" s="28">
        <v>0</v>
      </c>
      <c r="FQ24" s="28">
        <v>107346.37000000001</v>
      </c>
      <c r="FR24" s="28">
        <v>0</v>
      </c>
      <c r="FS24" s="28">
        <v>0</v>
      </c>
      <c r="FT24" s="28">
        <v>0</v>
      </c>
      <c r="FU24" s="28">
        <v>2675.29</v>
      </c>
      <c r="FV24" s="28">
        <v>0</v>
      </c>
      <c r="FW24" s="28">
        <v>0</v>
      </c>
      <c r="FX24" s="28">
        <v>967705.3</v>
      </c>
      <c r="FY24" s="28">
        <v>0</v>
      </c>
      <c r="FZ24" s="28">
        <v>0</v>
      </c>
      <c r="GA24" s="28">
        <v>0</v>
      </c>
      <c r="GB24" s="28">
        <v>0</v>
      </c>
      <c r="GC24" s="28">
        <v>0</v>
      </c>
      <c r="GD24" s="28">
        <v>0</v>
      </c>
      <c r="GE24" s="28">
        <v>0</v>
      </c>
      <c r="GF24" s="28">
        <v>24465.129999999997</v>
      </c>
      <c r="GG24" s="28">
        <v>0</v>
      </c>
      <c r="GH24" s="28">
        <v>0</v>
      </c>
      <c r="GI24" s="28">
        <v>200</v>
      </c>
      <c r="GJ24" s="28">
        <v>21255.24</v>
      </c>
      <c r="GK24" s="28">
        <v>711</v>
      </c>
      <c r="GL24" s="28">
        <v>0</v>
      </c>
      <c r="GM24" s="28">
        <v>28113.48</v>
      </c>
      <c r="GN24" s="28">
        <v>13299.79</v>
      </c>
      <c r="GO24" s="28">
        <v>1668.74</v>
      </c>
      <c r="GP24" s="28">
        <v>0</v>
      </c>
      <c r="GQ24" s="28">
        <v>0</v>
      </c>
      <c r="GR24" s="28">
        <v>0</v>
      </c>
      <c r="GS24" s="28">
        <v>4432.12</v>
      </c>
    </row>
    <row r="25" spans="1:201" ht="18" customHeight="1" x14ac:dyDescent="0.3">
      <c r="A25" s="1">
        <v>43001</v>
      </c>
      <c r="B25" s="2" t="s">
        <v>131</v>
      </c>
      <c r="C25" s="2" t="s">
        <v>486</v>
      </c>
      <c r="D25" s="4">
        <v>98.507141239062506</v>
      </c>
      <c r="E25" s="8" t="s">
        <v>132</v>
      </c>
      <c r="F25" s="3">
        <v>217</v>
      </c>
      <c r="G25" s="27">
        <v>925563.72</v>
      </c>
      <c r="H25" s="27">
        <v>8873.73</v>
      </c>
      <c r="I25" s="27">
        <v>1119466.68</v>
      </c>
      <c r="J25" s="27">
        <v>129007</v>
      </c>
      <c r="K25" s="27">
        <v>650080.06000000006</v>
      </c>
      <c r="L25" s="27">
        <v>0</v>
      </c>
      <c r="M25" s="27">
        <v>0</v>
      </c>
      <c r="N25" s="27">
        <v>44196.39</v>
      </c>
      <c r="O25" s="27">
        <v>392929.36</v>
      </c>
      <c r="P25" s="27">
        <v>0</v>
      </c>
      <c r="Q25" s="27">
        <v>135182</v>
      </c>
      <c r="R25" s="27">
        <v>8641.2999999999993</v>
      </c>
      <c r="S25" s="27">
        <v>1082695</v>
      </c>
      <c r="T25" s="27">
        <v>0</v>
      </c>
      <c r="U25" s="27">
        <v>0</v>
      </c>
      <c r="V25" s="27">
        <v>135182</v>
      </c>
      <c r="W25" s="27">
        <v>58544</v>
      </c>
      <c r="X25" s="27">
        <v>1192458.57</v>
      </c>
      <c r="Y25" s="27">
        <v>0</v>
      </c>
      <c r="Z25" s="27">
        <v>0</v>
      </c>
      <c r="AA25" s="27">
        <v>92687.48000000001</v>
      </c>
      <c r="AB25" s="27">
        <v>5636.08</v>
      </c>
      <c r="AC25" s="27">
        <v>0</v>
      </c>
      <c r="AD25" s="27">
        <v>339375.27</v>
      </c>
      <c r="AE25" s="27">
        <v>3281.76</v>
      </c>
      <c r="AF25" s="27">
        <v>0</v>
      </c>
      <c r="AG25" s="27">
        <v>152852.84</v>
      </c>
      <c r="AH25" s="27">
        <v>252377.43</v>
      </c>
      <c r="AI25" s="27">
        <v>84366.1</v>
      </c>
      <c r="AJ25" s="27">
        <v>0</v>
      </c>
      <c r="AK25" s="27">
        <v>251005.22</v>
      </c>
      <c r="AL25" s="27">
        <v>67629.440000000002</v>
      </c>
      <c r="AM25" s="27">
        <v>2739.18</v>
      </c>
      <c r="AN25" s="27">
        <v>0</v>
      </c>
      <c r="AO25" s="27">
        <v>0</v>
      </c>
      <c r="AP25" s="27">
        <v>0</v>
      </c>
      <c r="AQ25" s="27">
        <v>134870.58000000002</v>
      </c>
      <c r="AR25" s="27">
        <v>15297.77</v>
      </c>
      <c r="AS25" s="27">
        <v>495</v>
      </c>
      <c r="AT25" s="27">
        <v>5888</v>
      </c>
      <c r="AU25" s="27">
        <v>3288601.02</v>
      </c>
      <c r="AV25" s="27">
        <v>92145.85</v>
      </c>
      <c r="AW25" s="27">
        <v>57516.68</v>
      </c>
      <c r="AX25" s="27">
        <v>28896.510000000002</v>
      </c>
      <c r="AY25" s="27">
        <v>0</v>
      </c>
      <c r="AZ25" s="27">
        <v>0</v>
      </c>
      <c r="BA25" s="27">
        <v>218990.09</v>
      </c>
      <c r="BB25" s="27">
        <v>86062.73000000001</v>
      </c>
      <c r="BC25" s="27">
        <v>95727.98000000001</v>
      </c>
      <c r="BD25" s="27">
        <v>24933.33</v>
      </c>
      <c r="BE25" s="27">
        <v>5641.56</v>
      </c>
      <c r="BF25" s="27">
        <v>0</v>
      </c>
      <c r="BG25" s="27">
        <v>0</v>
      </c>
      <c r="BH25" s="27">
        <v>35853.22</v>
      </c>
      <c r="BI25" s="27">
        <v>10219</v>
      </c>
      <c r="BJ25" s="27">
        <v>0</v>
      </c>
      <c r="BK25" s="27">
        <v>0</v>
      </c>
      <c r="BL25" s="27">
        <v>0</v>
      </c>
      <c r="BM25" s="27">
        <v>0</v>
      </c>
      <c r="BN25" s="27">
        <v>11788.052676912543</v>
      </c>
      <c r="BO25" s="27">
        <v>652345.79</v>
      </c>
      <c r="BP25" s="27">
        <v>2576026.98</v>
      </c>
      <c r="BQ25" s="27">
        <v>0</v>
      </c>
      <c r="BR25" s="27">
        <v>0</v>
      </c>
      <c r="BS25" s="27">
        <v>0</v>
      </c>
      <c r="BT25" s="27">
        <v>0</v>
      </c>
      <c r="BU25" s="27">
        <v>0</v>
      </c>
      <c r="BV25" s="27">
        <v>178131.97</v>
      </c>
      <c r="BW25" s="27">
        <v>72205.06</v>
      </c>
      <c r="BX25" s="27">
        <v>0</v>
      </c>
      <c r="BY25" s="27">
        <v>0</v>
      </c>
      <c r="BZ25" s="27">
        <v>169933.18</v>
      </c>
      <c r="CA25" s="27">
        <v>82008.11</v>
      </c>
      <c r="CB25" s="16">
        <v>2.2850000000000001</v>
      </c>
      <c r="CC25" s="16">
        <v>5.1129999999999995</v>
      </c>
      <c r="CD25" s="16">
        <v>10.581</v>
      </c>
      <c r="CE25" s="16">
        <v>1.6839999999999999</v>
      </c>
      <c r="CF25" s="16">
        <v>2.8450000000000002</v>
      </c>
      <c r="CG25" s="16">
        <v>0</v>
      </c>
      <c r="CH25" s="16" t="s">
        <v>567</v>
      </c>
      <c r="CI25" s="15">
        <v>140875013</v>
      </c>
      <c r="CJ25" s="15">
        <v>58417535</v>
      </c>
      <c r="CK25" s="15">
        <v>18736930</v>
      </c>
      <c r="CL25" s="3">
        <v>32</v>
      </c>
      <c r="CM25" s="3">
        <v>235</v>
      </c>
      <c r="CN25" s="4">
        <v>16</v>
      </c>
      <c r="CO25" s="4">
        <v>13.87</v>
      </c>
      <c r="CP25" s="4">
        <v>219.13</v>
      </c>
      <c r="CQ25" s="16">
        <v>9.8039215686274508E-3</v>
      </c>
      <c r="CR25" s="26">
        <v>0.26267281105990781</v>
      </c>
      <c r="CS25" s="26">
        <f>CL25/CM25</f>
        <v>0.13617021276595745</v>
      </c>
      <c r="CT25" s="3">
        <f>CM25/(DF25+DG25)</f>
        <v>11.043233082706776</v>
      </c>
      <c r="CU25" s="26">
        <f>(CX25+CY25)/(DA25+DB25)</f>
        <v>0.93310888077565013</v>
      </c>
      <c r="CV25" s="37">
        <v>14</v>
      </c>
      <c r="CW25" s="29">
        <v>17.831637630662026</v>
      </c>
      <c r="CX25" s="29">
        <v>148.87535976331361</v>
      </c>
      <c r="CY25" s="29">
        <v>56.828106508875734</v>
      </c>
      <c r="CZ25" s="29">
        <v>17.831637630662026</v>
      </c>
      <c r="DA25" s="29">
        <v>156.11408284023668</v>
      </c>
      <c r="DB25" s="29">
        <v>64.33550295857988</v>
      </c>
      <c r="DC25" s="34">
        <v>46616.024483082751</v>
      </c>
      <c r="DD25" s="31">
        <v>13.260869565217391</v>
      </c>
      <c r="DE25" s="32">
        <v>0.13043478260869565</v>
      </c>
      <c r="DF25" s="33">
        <v>21.279999999999983</v>
      </c>
      <c r="DG25" s="30">
        <v>0</v>
      </c>
      <c r="DH25" s="41">
        <v>20.3</v>
      </c>
      <c r="DI25" s="41">
        <v>21.8</v>
      </c>
      <c r="DJ25" s="41">
        <v>22.7</v>
      </c>
      <c r="DK25" s="41">
        <v>22.4</v>
      </c>
      <c r="DL25" s="41">
        <v>21.9</v>
      </c>
      <c r="DM25" s="38">
        <v>10</v>
      </c>
      <c r="DN25" s="28">
        <v>1131831.8</v>
      </c>
      <c r="DO25" s="28">
        <v>58095.66</v>
      </c>
      <c r="DP25" s="28">
        <v>0</v>
      </c>
      <c r="DQ25" s="28">
        <v>123538.44</v>
      </c>
      <c r="DR25" s="28">
        <v>166239.03</v>
      </c>
      <c r="DS25" s="28">
        <v>56000</v>
      </c>
      <c r="DT25" s="28">
        <v>0</v>
      </c>
      <c r="DU25" s="28">
        <v>73142.33</v>
      </c>
      <c r="DV25" s="28">
        <v>40954.19</v>
      </c>
      <c r="DW25" s="28">
        <v>71915.78</v>
      </c>
      <c r="DX25" s="28">
        <v>0</v>
      </c>
      <c r="DY25" s="28">
        <v>0</v>
      </c>
      <c r="DZ25" s="28">
        <v>0</v>
      </c>
      <c r="EA25" s="28">
        <v>82434.45</v>
      </c>
      <c r="EB25" s="28">
        <v>291070.56</v>
      </c>
      <c r="EC25" s="28">
        <v>14225.64</v>
      </c>
      <c r="ED25" s="28">
        <v>0</v>
      </c>
      <c r="EE25" s="28">
        <v>19373.21</v>
      </c>
      <c r="EF25" s="28">
        <v>55804.76</v>
      </c>
      <c r="EG25" s="28">
        <v>27100.02</v>
      </c>
      <c r="EH25" s="28">
        <v>0</v>
      </c>
      <c r="EI25" s="28">
        <v>20484.400000000001</v>
      </c>
      <c r="EJ25" s="28">
        <v>4862.2299999999996</v>
      </c>
      <c r="EK25" s="28">
        <v>16207.06</v>
      </c>
      <c r="EL25" s="28">
        <v>0</v>
      </c>
      <c r="EM25" s="28">
        <v>0</v>
      </c>
      <c r="EN25" s="28">
        <v>0</v>
      </c>
      <c r="EO25" s="28">
        <v>9120.93</v>
      </c>
      <c r="EP25" s="28">
        <v>87570.44</v>
      </c>
      <c r="EQ25" s="28">
        <v>3524.6400000000003</v>
      </c>
      <c r="ER25" s="28">
        <v>0</v>
      </c>
      <c r="ES25" s="28">
        <v>102713.4</v>
      </c>
      <c r="ET25" s="28">
        <v>43600.37</v>
      </c>
      <c r="EU25" s="28">
        <v>6525.56</v>
      </c>
      <c r="EV25" s="28">
        <v>158635.78</v>
      </c>
      <c r="EW25" s="28">
        <v>131184.29999999999</v>
      </c>
      <c r="EX25" s="28">
        <v>45836.2</v>
      </c>
      <c r="EY25" s="28">
        <v>27080.31</v>
      </c>
      <c r="EZ25" s="28">
        <v>0</v>
      </c>
      <c r="FA25" s="28">
        <v>0</v>
      </c>
      <c r="FB25" s="28">
        <v>0</v>
      </c>
      <c r="FC25" s="28">
        <v>35033.360000000001</v>
      </c>
      <c r="FD25" s="28">
        <v>115498.51</v>
      </c>
      <c r="FE25" s="28">
        <v>7649.28</v>
      </c>
      <c r="FF25" s="28">
        <v>0</v>
      </c>
      <c r="FG25" s="28">
        <v>15967.11</v>
      </c>
      <c r="FH25" s="28">
        <v>3277.1</v>
      </c>
      <c r="FI25" s="28">
        <v>6045.08</v>
      </c>
      <c r="FJ25" s="28">
        <v>0</v>
      </c>
      <c r="FK25" s="28">
        <v>38620.410000000003</v>
      </c>
      <c r="FL25" s="28">
        <v>16497.72</v>
      </c>
      <c r="FM25" s="28">
        <v>73529.56</v>
      </c>
      <c r="FN25" s="28">
        <v>0</v>
      </c>
      <c r="FO25" s="28">
        <v>0</v>
      </c>
      <c r="FP25" s="28">
        <v>0</v>
      </c>
      <c r="FQ25" s="28">
        <v>24048.989999999998</v>
      </c>
      <c r="FR25" s="28">
        <v>5980.74</v>
      </c>
      <c r="FS25" s="28">
        <v>0</v>
      </c>
      <c r="FT25" s="28">
        <v>0</v>
      </c>
      <c r="FU25" s="28">
        <v>2286.4299999999998</v>
      </c>
      <c r="FV25" s="28">
        <v>495</v>
      </c>
      <c r="FW25" s="28">
        <v>0</v>
      </c>
      <c r="FX25" s="28">
        <v>3128553.41</v>
      </c>
      <c r="FY25" s="28">
        <v>56784.63</v>
      </c>
      <c r="FZ25" s="28">
        <v>52849</v>
      </c>
      <c r="GA25" s="28">
        <v>18673.11</v>
      </c>
      <c r="GB25" s="28">
        <v>0</v>
      </c>
      <c r="GC25" s="28">
        <v>0</v>
      </c>
      <c r="GD25" s="28">
        <v>0</v>
      </c>
      <c r="GE25" s="28">
        <v>69472.08</v>
      </c>
      <c r="GF25" s="28">
        <v>0</v>
      </c>
      <c r="GG25" s="28">
        <v>0</v>
      </c>
      <c r="GH25" s="28">
        <v>0</v>
      </c>
      <c r="GI25" s="28">
        <v>0</v>
      </c>
      <c r="GJ25" s="28">
        <v>8389.5</v>
      </c>
      <c r="GK25" s="28">
        <v>225</v>
      </c>
      <c r="GL25" s="28">
        <v>1411.83</v>
      </c>
      <c r="GM25" s="28">
        <v>22935</v>
      </c>
      <c r="GN25" s="28">
        <v>0</v>
      </c>
      <c r="GO25" s="28">
        <v>4382.05</v>
      </c>
      <c r="GP25" s="28">
        <v>0</v>
      </c>
      <c r="GQ25" s="28">
        <v>0</v>
      </c>
      <c r="GR25" s="28">
        <v>218990.09</v>
      </c>
      <c r="GS25" s="28">
        <v>823.5</v>
      </c>
    </row>
    <row r="26" spans="1:201" ht="18" customHeight="1" x14ac:dyDescent="0.3">
      <c r="A26" s="1">
        <v>41001</v>
      </c>
      <c r="B26" s="2" t="s">
        <v>124</v>
      </c>
      <c r="C26" s="2" t="s">
        <v>481</v>
      </c>
      <c r="D26" s="4">
        <v>194.44929605468749</v>
      </c>
      <c r="E26" s="8" t="s">
        <v>125</v>
      </c>
      <c r="F26" s="3">
        <v>863</v>
      </c>
      <c r="G26" s="27">
        <v>2533856.44</v>
      </c>
      <c r="H26" s="27">
        <v>22378.639999999999</v>
      </c>
      <c r="I26" s="27">
        <v>3212238.83</v>
      </c>
      <c r="J26" s="27">
        <v>589300.9</v>
      </c>
      <c r="K26" s="27">
        <v>1937376.04</v>
      </c>
      <c r="L26" s="27">
        <v>0</v>
      </c>
      <c r="M26" s="27">
        <v>47227.4</v>
      </c>
      <c r="N26" s="27">
        <v>317492.09999999998</v>
      </c>
      <c r="O26" s="27">
        <v>1234544.32</v>
      </c>
      <c r="P26" s="27">
        <v>0</v>
      </c>
      <c r="Q26" s="27">
        <v>292320</v>
      </c>
      <c r="R26" s="27">
        <v>7171</v>
      </c>
      <c r="S26" s="27">
        <v>3020722</v>
      </c>
      <c r="T26" s="27">
        <v>0</v>
      </c>
      <c r="U26" s="27">
        <v>165819</v>
      </c>
      <c r="V26" s="27">
        <v>126501</v>
      </c>
      <c r="W26" s="27">
        <v>58063</v>
      </c>
      <c r="X26" s="27">
        <v>3581321.19</v>
      </c>
      <c r="Y26" s="27">
        <v>0</v>
      </c>
      <c r="Z26" s="27">
        <v>0</v>
      </c>
      <c r="AA26" s="27">
        <v>429498.25</v>
      </c>
      <c r="AB26" s="27">
        <v>0</v>
      </c>
      <c r="AC26" s="27">
        <v>0</v>
      </c>
      <c r="AD26" s="27">
        <v>1130445.73</v>
      </c>
      <c r="AE26" s="27">
        <v>18563.949999999997</v>
      </c>
      <c r="AF26" s="27">
        <v>0</v>
      </c>
      <c r="AG26" s="27">
        <v>479745.58999999997</v>
      </c>
      <c r="AH26" s="27">
        <v>787206.54999999993</v>
      </c>
      <c r="AI26" s="27">
        <v>173571.85</v>
      </c>
      <c r="AJ26" s="27">
        <v>0</v>
      </c>
      <c r="AK26" s="27">
        <v>761374.48</v>
      </c>
      <c r="AL26" s="27">
        <v>356569.45</v>
      </c>
      <c r="AM26" s="27">
        <v>9599.86</v>
      </c>
      <c r="AN26" s="27">
        <v>0</v>
      </c>
      <c r="AO26" s="27">
        <v>30000</v>
      </c>
      <c r="AP26" s="27">
        <v>0</v>
      </c>
      <c r="AQ26" s="27">
        <v>266082.87</v>
      </c>
      <c r="AR26" s="27">
        <v>4385.8999999999996</v>
      </c>
      <c r="AS26" s="27">
        <v>411.75</v>
      </c>
      <c r="AT26" s="27">
        <v>0</v>
      </c>
      <c r="AU26" s="27">
        <v>99409.27</v>
      </c>
      <c r="AV26" s="27">
        <v>782245.27</v>
      </c>
      <c r="AW26" s="27">
        <v>59000</v>
      </c>
      <c r="AX26" s="27">
        <v>9600</v>
      </c>
      <c r="AY26" s="27">
        <v>0</v>
      </c>
      <c r="AZ26" s="27">
        <v>0</v>
      </c>
      <c r="BA26" s="27">
        <v>521160</v>
      </c>
      <c r="BB26" s="27">
        <v>39518.21</v>
      </c>
      <c r="BC26" s="27">
        <v>172624.78</v>
      </c>
      <c r="BD26" s="27">
        <v>113728.75</v>
      </c>
      <c r="BE26" s="27">
        <v>0</v>
      </c>
      <c r="BF26" s="27">
        <v>0</v>
      </c>
      <c r="BG26" s="27">
        <v>0</v>
      </c>
      <c r="BH26" s="27">
        <v>63000.97</v>
      </c>
      <c r="BI26" s="27">
        <v>545</v>
      </c>
      <c r="BJ26" s="27">
        <v>0</v>
      </c>
      <c r="BK26" s="27">
        <v>30000</v>
      </c>
      <c r="BL26" s="27">
        <v>0</v>
      </c>
      <c r="BM26" s="27">
        <v>0</v>
      </c>
      <c r="BN26" s="27">
        <v>9030.6317273516379</v>
      </c>
      <c r="BO26" s="27">
        <v>1718853.4</v>
      </c>
      <c r="BP26" s="27">
        <v>2548240.04</v>
      </c>
      <c r="BQ26" s="27">
        <v>152348.89000000001</v>
      </c>
      <c r="BR26" s="27">
        <v>0</v>
      </c>
      <c r="BS26" s="27">
        <v>0</v>
      </c>
      <c r="BT26" s="27">
        <v>462385.83</v>
      </c>
      <c r="BU26" s="27">
        <v>0</v>
      </c>
      <c r="BV26" s="27">
        <v>372067.05</v>
      </c>
      <c r="BW26" s="27">
        <v>0</v>
      </c>
      <c r="BX26" s="27">
        <v>487146.25</v>
      </c>
      <c r="BY26" s="27">
        <v>0</v>
      </c>
      <c r="BZ26" s="27">
        <v>393115.77</v>
      </c>
      <c r="CA26" s="27">
        <v>0</v>
      </c>
      <c r="CB26" s="16">
        <v>1.4430000000000001</v>
      </c>
      <c r="CC26" s="16">
        <v>3.2290000000000001</v>
      </c>
      <c r="CD26" s="16">
        <v>6.6820000000000004</v>
      </c>
      <c r="CE26" s="16">
        <v>1.6839999999999999</v>
      </c>
      <c r="CF26" s="16">
        <v>2.6619999999999999</v>
      </c>
      <c r="CG26" s="16">
        <v>0.67400000000000004</v>
      </c>
      <c r="CH26" s="14"/>
      <c r="CI26" s="15">
        <v>252252562</v>
      </c>
      <c r="CJ26" s="15">
        <v>354698922</v>
      </c>
      <c r="CK26" s="15">
        <v>111305508</v>
      </c>
      <c r="CL26" s="3">
        <v>141</v>
      </c>
      <c r="CM26" s="3">
        <v>863</v>
      </c>
      <c r="CN26" s="4">
        <v>75</v>
      </c>
      <c r="CO26" s="4">
        <v>47</v>
      </c>
      <c r="CP26" s="4">
        <v>874</v>
      </c>
      <c r="CQ26" s="16">
        <v>1.2315270935960592E-2</v>
      </c>
      <c r="CR26" s="26">
        <v>0.19351100811123986</v>
      </c>
      <c r="CS26" s="26">
        <f>CL26/CM26</f>
        <v>0.1633835457705678</v>
      </c>
      <c r="CT26" s="3">
        <f>CM26/(DF26+DG26)</f>
        <v>14.005193119117168</v>
      </c>
      <c r="CU26" s="26">
        <f>(CX26+CY26)/(DA26+DB26)</f>
        <v>0.96420499795524739</v>
      </c>
      <c r="CV26" s="37">
        <v>48</v>
      </c>
      <c r="CW26" s="29">
        <v>0</v>
      </c>
      <c r="CX26" s="29">
        <v>589.00591551994853</v>
      </c>
      <c r="CY26" s="29">
        <v>250.32275428705677</v>
      </c>
      <c r="CZ26" s="29">
        <v>0</v>
      </c>
      <c r="DA26" s="29">
        <v>607.45072512147181</v>
      </c>
      <c r="DB26" s="29">
        <v>263.03705661263814</v>
      </c>
      <c r="DC26" s="34">
        <v>47062.463485881221</v>
      </c>
      <c r="DD26" s="31">
        <v>13.03225806451613</v>
      </c>
      <c r="DE26" s="32">
        <v>0.30645161290322581</v>
      </c>
      <c r="DF26" s="33">
        <v>61.620000000000005</v>
      </c>
      <c r="DG26" s="30">
        <v>0</v>
      </c>
      <c r="DH26" s="41">
        <v>21.485700000000001</v>
      </c>
      <c r="DI26" s="41">
        <v>23.057099999999998</v>
      </c>
      <c r="DJ26" s="41">
        <v>22.685700000000001</v>
      </c>
      <c r="DK26" s="41">
        <v>22.3429</v>
      </c>
      <c r="DL26" s="41">
        <v>22.542899999999999</v>
      </c>
      <c r="DM26" s="38">
        <v>35</v>
      </c>
      <c r="DN26" s="28">
        <v>3462408.61</v>
      </c>
      <c r="DO26" s="28">
        <v>0</v>
      </c>
      <c r="DP26" s="28">
        <v>0</v>
      </c>
      <c r="DQ26" s="28">
        <v>360785.68</v>
      </c>
      <c r="DR26" s="28">
        <v>538586.03</v>
      </c>
      <c r="DS26" s="28">
        <v>115806.3</v>
      </c>
      <c r="DT26" s="28">
        <v>0</v>
      </c>
      <c r="DU26" s="28">
        <v>261678.72</v>
      </c>
      <c r="DV26" s="28">
        <v>35840</v>
      </c>
      <c r="DW26" s="28">
        <v>13786</v>
      </c>
      <c r="DX26" s="28">
        <v>0</v>
      </c>
      <c r="DY26" s="28">
        <v>60000</v>
      </c>
      <c r="DZ26" s="28">
        <v>0</v>
      </c>
      <c r="EA26" s="28">
        <v>174121.58000000002</v>
      </c>
      <c r="EB26" s="28">
        <v>771590.26</v>
      </c>
      <c r="EC26" s="28">
        <v>0</v>
      </c>
      <c r="ED26" s="28">
        <v>0</v>
      </c>
      <c r="EE26" s="28">
        <v>94037.53</v>
      </c>
      <c r="EF26" s="28">
        <v>246286.72999999998</v>
      </c>
      <c r="EG26" s="28">
        <v>36152.28</v>
      </c>
      <c r="EH26" s="28">
        <v>0</v>
      </c>
      <c r="EI26" s="28">
        <v>98227.4</v>
      </c>
      <c r="EJ26" s="28">
        <v>3763.68</v>
      </c>
      <c r="EK26" s="28">
        <v>1881</v>
      </c>
      <c r="EL26" s="28">
        <v>0</v>
      </c>
      <c r="EM26" s="28">
        <v>0</v>
      </c>
      <c r="EN26" s="28">
        <v>0</v>
      </c>
      <c r="EO26" s="28">
        <v>19155.79</v>
      </c>
      <c r="EP26" s="28">
        <v>223236.54</v>
      </c>
      <c r="EQ26" s="28">
        <v>18563.949999999997</v>
      </c>
      <c r="ER26" s="28">
        <v>0</v>
      </c>
      <c r="ES26" s="28">
        <v>191870.78</v>
      </c>
      <c r="ET26" s="28">
        <v>23245.49</v>
      </c>
      <c r="EU26" s="28">
        <v>16446.78</v>
      </c>
      <c r="EV26" s="28">
        <v>0</v>
      </c>
      <c r="EW26" s="28">
        <v>425373.9</v>
      </c>
      <c r="EX26" s="28">
        <v>415539.21</v>
      </c>
      <c r="EY26" s="28">
        <v>352289.76999999996</v>
      </c>
      <c r="EZ26" s="28">
        <v>0</v>
      </c>
      <c r="FA26" s="28">
        <v>0</v>
      </c>
      <c r="FB26" s="28">
        <v>0</v>
      </c>
      <c r="FC26" s="28">
        <v>53187.37999999999</v>
      </c>
      <c r="FD26" s="28">
        <v>682036.76</v>
      </c>
      <c r="FE26" s="28">
        <v>0</v>
      </c>
      <c r="FF26" s="28">
        <v>0</v>
      </c>
      <c r="FG26" s="28">
        <v>7194.91</v>
      </c>
      <c r="FH26" s="28">
        <v>5641.58</v>
      </c>
      <c r="FI26" s="28">
        <v>4751.49</v>
      </c>
      <c r="FJ26" s="28">
        <v>0</v>
      </c>
      <c r="FK26" s="28">
        <v>237267.81</v>
      </c>
      <c r="FL26" s="28">
        <v>23427.530000000002</v>
      </c>
      <c r="FM26" s="28">
        <v>35844.03</v>
      </c>
      <c r="FN26" s="28">
        <v>0</v>
      </c>
      <c r="FO26" s="28">
        <v>0</v>
      </c>
      <c r="FP26" s="28">
        <v>0</v>
      </c>
      <c r="FQ26" s="28">
        <v>58536.33</v>
      </c>
      <c r="FR26" s="28">
        <v>0</v>
      </c>
      <c r="FS26" s="28">
        <v>0</v>
      </c>
      <c r="FT26" s="28">
        <v>0</v>
      </c>
      <c r="FU26" s="28">
        <v>2483.8200000000002</v>
      </c>
      <c r="FV26" s="28">
        <v>0</v>
      </c>
      <c r="FW26" s="28">
        <v>0</v>
      </c>
      <c r="FX26" s="28">
        <v>99409.27</v>
      </c>
      <c r="FY26" s="28">
        <v>521071.92</v>
      </c>
      <c r="FZ26" s="28">
        <v>0</v>
      </c>
      <c r="GA26" s="28">
        <v>0</v>
      </c>
      <c r="GB26" s="28">
        <v>0</v>
      </c>
      <c r="GC26" s="28">
        <v>0</v>
      </c>
      <c r="GD26" s="28">
        <v>0</v>
      </c>
      <c r="GE26" s="28">
        <v>0</v>
      </c>
      <c r="GF26" s="28">
        <v>1993</v>
      </c>
      <c r="GG26" s="28">
        <v>0</v>
      </c>
      <c r="GH26" s="28">
        <v>0</v>
      </c>
      <c r="GI26" s="28">
        <v>383.55</v>
      </c>
      <c r="GJ26" s="28">
        <v>87587.22</v>
      </c>
      <c r="GK26" s="28">
        <v>415</v>
      </c>
      <c r="GL26" s="28">
        <v>0</v>
      </c>
      <c r="GM26" s="28">
        <v>0</v>
      </c>
      <c r="GN26" s="28">
        <v>0</v>
      </c>
      <c r="GO26" s="28">
        <v>9059.83</v>
      </c>
      <c r="GP26" s="28">
        <v>0</v>
      </c>
      <c r="GQ26" s="28">
        <v>0</v>
      </c>
      <c r="GR26" s="28">
        <v>1008306.25</v>
      </c>
      <c r="GS26" s="28">
        <v>600</v>
      </c>
    </row>
    <row r="27" spans="1:201" ht="18" customHeight="1" x14ac:dyDescent="0.3">
      <c r="A27" s="1">
        <v>28001</v>
      </c>
      <c r="B27" s="2" t="s">
        <v>86</v>
      </c>
      <c r="C27" s="2" t="s">
        <v>457</v>
      </c>
      <c r="D27" s="4">
        <v>130.48602758750002</v>
      </c>
      <c r="E27" s="8" t="s">
        <v>87</v>
      </c>
      <c r="F27" s="3">
        <v>310</v>
      </c>
      <c r="G27" s="27">
        <v>845333.79</v>
      </c>
      <c r="H27" s="27">
        <v>12215.17</v>
      </c>
      <c r="I27" s="27">
        <v>1541068.29</v>
      </c>
      <c r="J27" s="27">
        <v>129949.69</v>
      </c>
      <c r="K27" s="27">
        <v>442100.38</v>
      </c>
      <c r="L27" s="27">
        <v>299.27999999999997</v>
      </c>
      <c r="M27" s="27">
        <v>0</v>
      </c>
      <c r="N27" s="27">
        <v>124459.81</v>
      </c>
      <c r="O27" s="27">
        <v>411700.22</v>
      </c>
      <c r="P27" s="27">
        <v>239.37</v>
      </c>
      <c r="Q27" s="27">
        <v>0</v>
      </c>
      <c r="R27" s="27">
        <v>4507.84</v>
      </c>
      <c r="S27" s="27">
        <v>1503744</v>
      </c>
      <c r="T27" s="27">
        <v>0</v>
      </c>
      <c r="U27" s="27">
        <v>0</v>
      </c>
      <c r="V27" s="27">
        <v>0</v>
      </c>
      <c r="W27" s="27">
        <v>60039</v>
      </c>
      <c r="X27" s="27">
        <v>1237846.2000000002</v>
      </c>
      <c r="Y27" s="27">
        <v>0</v>
      </c>
      <c r="Z27" s="27">
        <v>0</v>
      </c>
      <c r="AA27" s="27">
        <v>102412.34999999999</v>
      </c>
      <c r="AB27" s="27">
        <v>4277.07</v>
      </c>
      <c r="AC27" s="27">
        <v>0</v>
      </c>
      <c r="AD27" s="27">
        <v>331323.03000000003</v>
      </c>
      <c r="AE27" s="27">
        <v>655.07000000000005</v>
      </c>
      <c r="AF27" s="27">
        <v>0</v>
      </c>
      <c r="AG27" s="27">
        <v>253874.67</v>
      </c>
      <c r="AH27" s="27">
        <v>348559.74</v>
      </c>
      <c r="AI27" s="27">
        <v>88466.53</v>
      </c>
      <c r="AJ27" s="27">
        <v>0</v>
      </c>
      <c r="AK27" s="27">
        <v>237509.11</v>
      </c>
      <c r="AL27" s="27">
        <v>99709.72</v>
      </c>
      <c r="AM27" s="27">
        <v>510.25</v>
      </c>
      <c r="AN27" s="27">
        <v>0</v>
      </c>
      <c r="AO27" s="27">
        <v>2235.0300000000002</v>
      </c>
      <c r="AP27" s="27">
        <v>0</v>
      </c>
      <c r="AQ27" s="27">
        <v>182300.75</v>
      </c>
      <c r="AR27" s="27">
        <v>31914.49</v>
      </c>
      <c r="AS27" s="27">
        <v>1691</v>
      </c>
      <c r="AT27" s="27">
        <v>5201.4799999999996</v>
      </c>
      <c r="AU27" s="27">
        <v>65552.92</v>
      </c>
      <c r="AV27" s="27">
        <v>29715.09</v>
      </c>
      <c r="AW27" s="27">
        <v>84777.54</v>
      </c>
      <c r="AX27" s="27">
        <v>10662.21</v>
      </c>
      <c r="AY27" s="27">
        <v>0</v>
      </c>
      <c r="AZ27" s="27">
        <v>0</v>
      </c>
      <c r="BA27" s="27">
        <v>0</v>
      </c>
      <c r="BB27" s="27">
        <v>6514.49</v>
      </c>
      <c r="BC27" s="27">
        <v>9313.85</v>
      </c>
      <c r="BD27" s="27">
        <v>7554.32</v>
      </c>
      <c r="BE27" s="27">
        <v>0</v>
      </c>
      <c r="BF27" s="27">
        <v>0</v>
      </c>
      <c r="BG27" s="27">
        <v>0</v>
      </c>
      <c r="BH27" s="27">
        <v>0</v>
      </c>
      <c r="BI27" s="27">
        <v>66209.37</v>
      </c>
      <c r="BJ27" s="27">
        <v>0</v>
      </c>
      <c r="BK27" s="27">
        <v>0</v>
      </c>
      <c r="BL27" s="27">
        <v>0</v>
      </c>
      <c r="BM27" s="27">
        <v>0</v>
      </c>
      <c r="BN27" s="27">
        <v>8489.6678407870186</v>
      </c>
      <c r="BO27" s="27">
        <v>822244.46</v>
      </c>
      <c r="BP27" s="27">
        <v>420903.67999999999</v>
      </c>
      <c r="BQ27" s="27">
        <v>245122.85</v>
      </c>
      <c r="BR27" s="27">
        <v>0</v>
      </c>
      <c r="BS27" s="27">
        <v>0</v>
      </c>
      <c r="BT27" s="27">
        <v>0</v>
      </c>
      <c r="BU27" s="27">
        <v>0</v>
      </c>
      <c r="BV27" s="27">
        <v>234003.4</v>
      </c>
      <c r="BW27" s="27">
        <v>6479.63</v>
      </c>
      <c r="BX27" s="27">
        <v>0</v>
      </c>
      <c r="BY27" s="27">
        <v>0</v>
      </c>
      <c r="BZ27" s="27">
        <v>211062.78</v>
      </c>
      <c r="CA27" s="27">
        <v>58066.28</v>
      </c>
      <c r="CB27" s="16">
        <v>1.4430000000000001</v>
      </c>
      <c r="CC27" s="16">
        <v>3.2290000000000001</v>
      </c>
      <c r="CD27" s="16">
        <v>6.6820000000000004</v>
      </c>
      <c r="CE27" s="16">
        <v>1.4159999999999999</v>
      </c>
      <c r="CF27" s="16">
        <v>1.77</v>
      </c>
      <c r="CG27" s="16">
        <v>0</v>
      </c>
      <c r="CH27" s="14"/>
      <c r="CI27" s="15">
        <v>192694559</v>
      </c>
      <c r="CJ27" s="15">
        <v>66820279</v>
      </c>
      <c r="CK27" s="15">
        <v>23611234</v>
      </c>
      <c r="CL27" s="3">
        <v>40</v>
      </c>
      <c r="CM27" s="3">
        <v>332</v>
      </c>
      <c r="CN27" s="4">
        <v>56</v>
      </c>
      <c r="CO27" s="4">
        <v>16</v>
      </c>
      <c r="CP27" s="4">
        <v>314</v>
      </c>
      <c r="CQ27" s="16">
        <v>0</v>
      </c>
      <c r="CR27" s="26">
        <v>0.17741935483870969</v>
      </c>
      <c r="CS27" s="26">
        <f>CL27/CM27</f>
        <v>0.12048192771084337</v>
      </c>
      <c r="CT27" s="3">
        <f>CM27/(DF27+DG27)</f>
        <v>17.291666666666654</v>
      </c>
      <c r="CU27" s="26">
        <f>(CX27+CY27)/(DA27+DB27)</f>
        <v>0.9429533932643559</v>
      </c>
      <c r="CV27" s="37">
        <v>19</v>
      </c>
      <c r="CW27" s="29">
        <v>20.696764705882348</v>
      </c>
      <c r="CX27" s="29">
        <v>212.79582352941173</v>
      </c>
      <c r="CY27" s="29">
        <v>81.52211764705882</v>
      </c>
      <c r="CZ27" s="29">
        <v>22.223529411764705</v>
      </c>
      <c r="DA27" s="29">
        <v>224.63529411764708</v>
      </c>
      <c r="DB27" s="29">
        <v>87.488235294117629</v>
      </c>
      <c r="DC27" s="34">
        <v>44561.562499999978</v>
      </c>
      <c r="DD27" s="31">
        <v>14.476190476190476</v>
      </c>
      <c r="DE27" s="32">
        <v>0.19047619047619047</v>
      </c>
      <c r="DF27" s="33">
        <v>19.200000000000014</v>
      </c>
      <c r="DG27" s="30">
        <v>0</v>
      </c>
      <c r="DH27" s="41"/>
      <c r="DI27" s="41"/>
      <c r="DJ27" s="41"/>
      <c r="DK27" s="41"/>
      <c r="DL27" s="41"/>
      <c r="DM27" s="38">
        <v>9</v>
      </c>
      <c r="DN27" s="28">
        <v>1000327.2200000001</v>
      </c>
      <c r="DO27" s="28">
        <v>31351.42</v>
      </c>
      <c r="DP27" s="28">
        <v>0</v>
      </c>
      <c r="DQ27" s="28">
        <v>169837.72999999998</v>
      </c>
      <c r="DR27" s="28">
        <v>217101.3</v>
      </c>
      <c r="DS27" s="28">
        <v>68330.09</v>
      </c>
      <c r="DT27" s="28">
        <v>0</v>
      </c>
      <c r="DU27" s="28">
        <v>70845.56</v>
      </c>
      <c r="DV27" s="28">
        <v>40143.589999999997</v>
      </c>
      <c r="DW27" s="28">
        <v>66315.09</v>
      </c>
      <c r="DX27" s="28">
        <v>9166.3799999999992</v>
      </c>
      <c r="DY27" s="28">
        <v>0</v>
      </c>
      <c r="DZ27" s="28">
        <v>0</v>
      </c>
      <c r="EA27" s="28">
        <v>108519.19</v>
      </c>
      <c r="EB27" s="28">
        <v>306619.89</v>
      </c>
      <c r="EC27" s="28">
        <v>13231.46</v>
      </c>
      <c r="ED27" s="28">
        <v>0</v>
      </c>
      <c r="EE27" s="28">
        <v>69718.91</v>
      </c>
      <c r="EF27" s="28">
        <v>91462.39</v>
      </c>
      <c r="EG27" s="28">
        <v>10134.57</v>
      </c>
      <c r="EH27" s="28">
        <v>0</v>
      </c>
      <c r="EI27" s="28">
        <v>29402.400000000001</v>
      </c>
      <c r="EJ27" s="28">
        <v>5683.46</v>
      </c>
      <c r="EK27" s="28">
        <v>34826.04</v>
      </c>
      <c r="EL27" s="28">
        <v>1251.21</v>
      </c>
      <c r="EM27" s="28">
        <v>2235.0300000000002</v>
      </c>
      <c r="EN27" s="28">
        <v>0</v>
      </c>
      <c r="EO27" s="28">
        <v>13598.699999999999</v>
      </c>
      <c r="EP27" s="28">
        <v>215816.66999999998</v>
      </c>
      <c r="EQ27" s="28">
        <v>669.36</v>
      </c>
      <c r="ER27" s="28">
        <v>0</v>
      </c>
      <c r="ES27" s="28">
        <v>18940.47</v>
      </c>
      <c r="ET27" s="28">
        <v>29588.819999999996</v>
      </c>
      <c r="EU27" s="28">
        <v>6541.23</v>
      </c>
      <c r="EV27" s="28">
        <v>0</v>
      </c>
      <c r="EW27" s="28">
        <v>89079.73</v>
      </c>
      <c r="EX27" s="28">
        <v>27432.46</v>
      </c>
      <c r="EY27" s="28">
        <v>68392.639999999999</v>
      </c>
      <c r="EZ27" s="28">
        <v>1903.27</v>
      </c>
      <c r="FA27" s="28">
        <v>0</v>
      </c>
      <c r="FB27" s="28">
        <v>0</v>
      </c>
      <c r="FC27" s="28">
        <v>35466.99</v>
      </c>
      <c r="FD27" s="28">
        <v>137928.69999999998</v>
      </c>
      <c r="FE27" s="28">
        <v>4614.22</v>
      </c>
      <c r="FF27" s="28">
        <v>0</v>
      </c>
      <c r="FG27" s="28">
        <v>28257.89</v>
      </c>
      <c r="FH27" s="28">
        <v>9742.11</v>
      </c>
      <c r="FI27" s="28">
        <v>7158.98</v>
      </c>
      <c r="FJ27" s="28">
        <v>0</v>
      </c>
      <c r="FK27" s="28">
        <v>55033.88</v>
      </c>
      <c r="FL27" s="28">
        <v>18978.810000000001</v>
      </c>
      <c r="FM27" s="28">
        <v>104588.3</v>
      </c>
      <c r="FN27" s="28">
        <v>726.1</v>
      </c>
      <c r="FO27" s="28">
        <v>0</v>
      </c>
      <c r="FP27" s="28">
        <v>0</v>
      </c>
      <c r="FQ27" s="28">
        <v>28587.18</v>
      </c>
      <c r="FR27" s="28">
        <v>10000</v>
      </c>
      <c r="FS27" s="28">
        <v>0</v>
      </c>
      <c r="FT27" s="28">
        <v>0</v>
      </c>
      <c r="FU27" s="28">
        <v>6331.01</v>
      </c>
      <c r="FV27" s="28">
        <v>0</v>
      </c>
      <c r="FW27" s="28">
        <v>0</v>
      </c>
      <c r="FX27" s="28">
        <v>65552.92</v>
      </c>
      <c r="FY27" s="28">
        <v>1113.6300000000001</v>
      </c>
      <c r="FZ27" s="28">
        <v>84777.54</v>
      </c>
      <c r="GA27" s="28">
        <v>10662.21</v>
      </c>
      <c r="GB27" s="28">
        <v>0</v>
      </c>
      <c r="GC27" s="28">
        <v>0</v>
      </c>
      <c r="GD27" s="28">
        <v>0</v>
      </c>
      <c r="GE27" s="28">
        <v>0</v>
      </c>
      <c r="GF27" s="28">
        <v>889.1</v>
      </c>
      <c r="GG27" s="28">
        <v>0</v>
      </c>
      <c r="GH27" s="28">
        <v>0</v>
      </c>
      <c r="GI27" s="28">
        <v>2017</v>
      </c>
      <c r="GJ27" s="28">
        <v>9910.4399999999987</v>
      </c>
      <c r="GK27" s="28">
        <v>1503.14</v>
      </c>
      <c r="GL27" s="28">
        <v>0</v>
      </c>
      <c r="GM27" s="28">
        <v>21749</v>
      </c>
      <c r="GN27" s="28">
        <v>7471.4</v>
      </c>
      <c r="GO27" s="28">
        <v>3660.33</v>
      </c>
      <c r="GP27" s="28">
        <v>85</v>
      </c>
      <c r="GQ27" s="28">
        <v>0</v>
      </c>
      <c r="GR27" s="28">
        <v>0</v>
      </c>
      <c r="GS27" s="28">
        <v>2643.1800000000003</v>
      </c>
    </row>
    <row r="28" spans="1:201" ht="18" customHeight="1" x14ac:dyDescent="0.3">
      <c r="A28" s="1">
        <v>60001</v>
      </c>
      <c r="B28" s="2" t="s">
        <v>191</v>
      </c>
      <c r="C28" s="2" t="s">
        <v>528</v>
      </c>
      <c r="D28" s="4">
        <v>138.86531453437502</v>
      </c>
      <c r="E28" s="8" t="s">
        <v>192</v>
      </c>
      <c r="F28" s="3">
        <v>282</v>
      </c>
      <c r="G28" s="27">
        <v>757514.49</v>
      </c>
      <c r="H28" s="27">
        <v>20216.61</v>
      </c>
      <c r="I28" s="27">
        <v>1450650.34</v>
      </c>
      <c r="J28" s="27">
        <v>149440</v>
      </c>
      <c r="K28" s="27">
        <v>557457.55000000005</v>
      </c>
      <c r="L28" s="27">
        <v>0</v>
      </c>
      <c r="M28" s="27">
        <v>0</v>
      </c>
      <c r="N28" s="27">
        <v>321653</v>
      </c>
      <c r="O28" s="27">
        <v>512789.8</v>
      </c>
      <c r="P28" s="27">
        <v>0</v>
      </c>
      <c r="Q28" s="27">
        <v>250</v>
      </c>
      <c r="R28" s="27">
        <v>74590</v>
      </c>
      <c r="S28" s="27">
        <v>1402148</v>
      </c>
      <c r="T28" s="27">
        <v>0</v>
      </c>
      <c r="U28" s="27">
        <v>0</v>
      </c>
      <c r="V28" s="27">
        <v>0</v>
      </c>
      <c r="W28" s="27">
        <v>60511</v>
      </c>
      <c r="X28" s="27">
        <v>1136205.52</v>
      </c>
      <c r="Y28" s="27">
        <v>49096.52</v>
      </c>
      <c r="Z28" s="27">
        <v>0</v>
      </c>
      <c r="AA28" s="27">
        <v>226418.34000000003</v>
      </c>
      <c r="AB28" s="27">
        <v>0</v>
      </c>
      <c r="AC28" s="27">
        <v>0</v>
      </c>
      <c r="AD28" s="27">
        <v>370645.94</v>
      </c>
      <c r="AE28" s="27">
        <v>14714.6</v>
      </c>
      <c r="AF28" s="27">
        <v>0</v>
      </c>
      <c r="AG28" s="27">
        <v>165692.45000000001</v>
      </c>
      <c r="AH28" s="27">
        <v>285067.73</v>
      </c>
      <c r="AI28" s="27">
        <v>119874.36</v>
      </c>
      <c r="AJ28" s="27">
        <v>0</v>
      </c>
      <c r="AK28" s="27">
        <v>227392.75</v>
      </c>
      <c r="AL28" s="27">
        <v>62292.56</v>
      </c>
      <c r="AM28" s="27">
        <v>0</v>
      </c>
      <c r="AN28" s="27">
        <v>0</v>
      </c>
      <c r="AO28" s="27">
        <v>0</v>
      </c>
      <c r="AP28" s="27">
        <v>0</v>
      </c>
      <c r="AQ28" s="27">
        <v>130512.41</v>
      </c>
      <c r="AR28" s="27">
        <v>2608.0700000000002</v>
      </c>
      <c r="AS28" s="27">
        <v>0</v>
      </c>
      <c r="AT28" s="27">
        <v>102.99</v>
      </c>
      <c r="AU28" s="27">
        <v>523741.28</v>
      </c>
      <c r="AV28" s="27">
        <v>147297.49</v>
      </c>
      <c r="AW28" s="27">
        <v>0</v>
      </c>
      <c r="AX28" s="27">
        <v>0</v>
      </c>
      <c r="AY28" s="27">
        <v>0</v>
      </c>
      <c r="AZ28" s="27">
        <v>0</v>
      </c>
      <c r="BA28" s="27">
        <v>0</v>
      </c>
      <c r="BB28" s="27">
        <v>14996.98</v>
      </c>
      <c r="BC28" s="27">
        <v>114835.81000000001</v>
      </c>
      <c r="BD28" s="27">
        <v>13565.85</v>
      </c>
      <c r="BE28" s="27">
        <v>0</v>
      </c>
      <c r="BF28" s="27">
        <v>0</v>
      </c>
      <c r="BG28" s="27">
        <v>0</v>
      </c>
      <c r="BH28" s="27">
        <v>2294.48</v>
      </c>
      <c r="BI28" s="27">
        <v>0</v>
      </c>
      <c r="BJ28" s="27">
        <v>0</v>
      </c>
      <c r="BK28" s="27">
        <v>0</v>
      </c>
      <c r="BL28" s="27">
        <v>0</v>
      </c>
      <c r="BM28" s="27">
        <v>0</v>
      </c>
      <c r="BN28" s="27">
        <v>9021.1762697434551</v>
      </c>
      <c r="BO28" s="27">
        <v>736509.69</v>
      </c>
      <c r="BP28" s="27">
        <v>607700.05000000005</v>
      </c>
      <c r="BQ28" s="27">
        <v>329142.75</v>
      </c>
      <c r="BR28" s="27">
        <v>0</v>
      </c>
      <c r="BS28" s="27">
        <v>0</v>
      </c>
      <c r="BT28" s="27">
        <v>0</v>
      </c>
      <c r="BU28" s="27">
        <v>0</v>
      </c>
      <c r="BV28" s="27">
        <v>154847.13</v>
      </c>
      <c r="BW28" s="27">
        <v>41018.14</v>
      </c>
      <c r="BX28" s="27">
        <v>0</v>
      </c>
      <c r="BY28" s="27">
        <v>0</v>
      </c>
      <c r="BZ28" s="27">
        <v>152243.54</v>
      </c>
      <c r="CA28" s="27">
        <v>25565.13</v>
      </c>
      <c r="CB28" s="16">
        <v>1.4430000000000001</v>
      </c>
      <c r="CC28" s="16">
        <v>3.2290000000000001</v>
      </c>
      <c r="CD28" s="16">
        <v>6.6820000000000004</v>
      </c>
      <c r="CE28" s="16">
        <v>1.6839999999999999</v>
      </c>
      <c r="CF28" s="16">
        <v>1.9710000000000001</v>
      </c>
      <c r="CG28" s="16">
        <v>0</v>
      </c>
      <c r="CH28" s="14"/>
      <c r="CI28" s="15">
        <v>208173004</v>
      </c>
      <c r="CJ28" s="15">
        <v>56429745</v>
      </c>
      <c r="CK28" s="15">
        <v>15963876</v>
      </c>
      <c r="CL28" s="3">
        <v>42</v>
      </c>
      <c r="CM28" s="3">
        <v>292</v>
      </c>
      <c r="CN28" s="4">
        <v>23</v>
      </c>
      <c r="CO28" s="4">
        <v>13.87</v>
      </c>
      <c r="CP28" s="4">
        <v>283.13</v>
      </c>
      <c r="CQ28" s="16">
        <v>8.130081300813009E-3</v>
      </c>
      <c r="CR28" s="26">
        <v>0.26950354609929078</v>
      </c>
      <c r="CS28" s="26">
        <f>CL28/CM28</f>
        <v>0.14383561643835616</v>
      </c>
      <c r="CT28" s="3">
        <f>CM28/(DF28+DG28)</f>
        <v>13.74117647058824</v>
      </c>
      <c r="CU28" s="26">
        <f>(CX28+CY28)/(DA28+DB28)</f>
        <v>0.95540562870949952</v>
      </c>
      <c r="CV28" s="37">
        <v>14</v>
      </c>
      <c r="CW28" s="29">
        <v>8.4585635359116012</v>
      </c>
      <c r="CX28" s="29">
        <v>199.73709302325582</v>
      </c>
      <c r="CY28" s="29">
        <v>74.291016279069765</v>
      </c>
      <c r="CZ28" s="29">
        <v>8.9668508287292816</v>
      </c>
      <c r="DA28" s="29">
        <v>207.3546511627907</v>
      </c>
      <c r="DB28" s="29">
        <v>79.463953488372084</v>
      </c>
      <c r="DC28" s="34">
        <v>43743.670682352946</v>
      </c>
      <c r="DD28" s="31">
        <v>13.347826086956522</v>
      </c>
      <c r="DE28" s="32">
        <v>0.17391304347826086</v>
      </c>
      <c r="DF28" s="33">
        <v>21.249999999999993</v>
      </c>
      <c r="DG28" s="30">
        <v>0</v>
      </c>
      <c r="DH28" s="41"/>
      <c r="DI28" s="41"/>
      <c r="DJ28" s="41"/>
      <c r="DK28" s="41"/>
      <c r="DL28" s="41"/>
      <c r="DM28" s="38">
        <v>9</v>
      </c>
      <c r="DN28" s="28">
        <v>1025461.01</v>
      </c>
      <c r="DO28" s="28">
        <v>44206</v>
      </c>
      <c r="DP28" s="28">
        <v>0</v>
      </c>
      <c r="DQ28" s="28">
        <v>144421.68</v>
      </c>
      <c r="DR28" s="28">
        <v>196252.01</v>
      </c>
      <c r="DS28" s="28">
        <v>81792.28</v>
      </c>
      <c r="DT28" s="28">
        <v>0</v>
      </c>
      <c r="DU28" s="28">
        <v>70811.98</v>
      </c>
      <c r="DV28" s="28">
        <v>27179.7</v>
      </c>
      <c r="DW28" s="28">
        <v>53201.25</v>
      </c>
      <c r="DX28" s="28">
        <v>20619.810000000001</v>
      </c>
      <c r="DY28" s="28">
        <v>0</v>
      </c>
      <c r="DZ28" s="28">
        <v>0</v>
      </c>
      <c r="EA28" s="28">
        <v>81864.02</v>
      </c>
      <c r="EB28" s="28">
        <v>363861.06999999995</v>
      </c>
      <c r="EC28" s="28">
        <v>19435.669999999998</v>
      </c>
      <c r="ED28" s="28">
        <v>0</v>
      </c>
      <c r="EE28" s="28">
        <v>55477.18</v>
      </c>
      <c r="EF28" s="28">
        <v>74465.739999999991</v>
      </c>
      <c r="EG28" s="28">
        <v>36293.300000000003</v>
      </c>
      <c r="EH28" s="28">
        <v>0</v>
      </c>
      <c r="EI28" s="28">
        <v>31694.47</v>
      </c>
      <c r="EJ28" s="28">
        <v>2860.47</v>
      </c>
      <c r="EK28" s="28">
        <v>16087.68</v>
      </c>
      <c r="EL28" s="28">
        <v>4827.59</v>
      </c>
      <c r="EM28" s="28">
        <v>0</v>
      </c>
      <c r="EN28" s="28">
        <v>0</v>
      </c>
      <c r="EO28" s="28">
        <v>10595.52</v>
      </c>
      <c r="EP28" s="28">
        <v>74786.62</v>
      </c>
      <c r="EQ28" s="28">
        <v>0</v>
      </c>
      <c r="ER28" s="28">
        <v>0</v>
      </c>
      <c r="ES28" s="28">
        <v>65664.05</v>
      </c>
      <c r="ET28" s="28">
        <v>18660.280000000002</v>
      </c>
      <c r="EU28" s="28">
        <v>212</v>
      </c>
      <c r="EV28" s="28">
        <v>0</v>
      </c>
      <c r="EW28" s="28">
        <v>90970.68</v>
      </c>
      <c r="EX28" s="28">
        <v>4784.71</v>
      </c>
      <c r="EY28" s="28">
        <v>1473.39</v>
      </c>
      <c r="EZ28" s="28">
        <v>50</v>
      </c>
      <c r="FA28" s="28">
        <v>0</v>
      </c>
      <c r="FB28" s="28">
        <v>0</v>
      </c>
      <c r="FC28" s="28">
        <v>9293.77</v>
      </c>
      <c r="FD28" s="28">
        <v>262679.70999999996</v>
      </c>
      <c r="FE28" s="28">
        <v>169.45</v>
      </c>
      <c r="FF28" s="28">
        <v>0</v>
      </c>
      <c r="FG28" s="28">
        <v>11764.189999999999</v>
      </c>
      <c r="FH28" s="28">
        <v>487.89</v>
      </c>
      <c r="FI28" s="28">
        <v>1160.56</v>
      </c>
      <c r="FJ28" s="28">
        <v>0</v>
      </c>
      <c r="FK28" s="28">
        <v>13674.26</v>
      </c>
      <c r="FL28" s="28">
        <v>18109.16</v>
      </c>
      <c r="FM28" s="28">
        <v>80194.28</v>
      </c>
      <c r="FN28" s="28">
        <v>6516.5999999999995</v>
      </c>
      <c r="FO28" s="28">
        <v>0</v>
      </c>
      <c r="FP28" s="28">
        <v>0</v>
      </c>
      <c r="FQ28" s="28">
        <v>18807.86</v>
      </c>
      <c r="FR28" s="28">
        <v>5544.39</v>
      </c>
      <c r="FS28" s="28">
        <v>0</v>
      </c>
      <c r="FT28" s="28">
        <v>0</v>
      </c>
      <c r="FU28" s="28">
        <v>5514.23</v>
      </c>
      <c r="FV28" s="28">
        <v>0</v>
      </c>
      <c r="FW28" s="28">
        <v>102.99</v>
      </c>
      <c r="FX28" s="28">
        <v>523741.28</v>
      </c>
      <c r="FY28" s="28">
        <v>132857.85</v>
      </c>
      <c r="FZ28" s="28">
        <v>0</v>
      </c>
      <c r="GA28" s="28">
        <v>0</v>
      </c>
      <c r="GB28" s="28">
        <v>0</v>
      </c>
      <c r="GC28" s="28">
        <v>0</v>
      </c>
      <c r="GD28" s="28">
        <v>0</v>
      </c>
      <c r="GE28" s="28">
        <v>8862.34</v>
      </c>
      <c r="GF28" s="28">
        <v>937</v>
      </c>
      <c r="GG28" s="28">
        <v>0</v>
      </c>
      <c r="GH28" s="28">
        <v>0</v>
      </c>
      <c r="GI28" s="28">
        <v>295</v>
      </c>
      <c r="GJ28" s="28">
        <v>8767.66</v>
      </c>
      <c r="GK28" s="28">
        <v>416.22</v>
      </c>
      <c r="GL28" s="28">
        <v>0</v>
      </c>
      <c r="GM28" s="28">
        <v>34681</v>
      </c>
      <c r="GN28" s="28">
        <v>11653</v>
      </c>
      <c r="GO28" s="28">
        <v>1286.94</v>
      </c>
      <c r="GP28" s="28">
        <v>0</v>
      </c>
      <c r="GQ28" s="28">
        <v>0</v>
      </c>
      <c r="GR28" s="28">
        <v>0</v>
      </c>
      <c r="GS28" s="28">
        <v>16085.88</v>
      </c>
    </row>
    <row r="29" spans="1:201" ht="18" customHeight="1" x14ac:dyDescent="0.3">
      <c r="A29" s="1">
        <v>7001</v>
      </c>
      <c r="B29" s="2" t="s">
        <v>23</v>
      </c>
      <c r="C29" s="2" t="s">
        <v>416</v>
      </c>
      <c r="D29" s="4">
        <v>929.29784680937496</v>
      </c>
      <c r="E29" s="8" t="s">
        <v>24</v>
      </c>
      <c r="F29" s="3">
        <v>873</v>
      </c>
      <c r="G29" s="27">
        <v>2319475.5699999998</v>
      </c>
      <c r="H29" s="27">
        <v>99570.15</v>
      </c>
      <c r="I29" s="27">
        <v>3323524.79</v>
      </c>
      <c r="J29" s="27">
        <v>2241554.33</v>
      </c>
      <c r="K29" s="27">
        <v>1832614.84</v>
      </c>
      <c r="L29" s="27">
        <v>0</v>
      </c>
      <c r="M29" s="27">
        <v>0</v>
      </c>
      <c r="N29" s="27">
        <v>356953</v>
      </c>
      <c r="O29" s="27">
        <v>1185781.22</v>
      </c>
      <c r="P29" s="27">
        <v>0</v>
      </c>
      <c r="Q29" s="27">
        <v>273251.46000000002</v>
      </c>
      <c r="R29" s="27">
        <v>363815.55</v>
      </c>
      <c r="S29" s="27">
        <v>3172102</v>
      </c>
      <c r="T29" s="27">
        <v>0</v>
      </c>
      <c r="U29" s="27">
        <v>273068</v>
      </c>
      <c r="V29" s="27">
        <v>0</v>
      </c>
      <c r="W29" s="27">
        <v>61405</v>
      </c>
      <c r="X29" s="27">
        <v>5055317.75</v>
      </c>
      <c r="Y29" s="27">
        <v>0</v>
      </c>
      <c r="Z29" s="27">
        <v>0</v>
      </c>
      <c r="AA29" s="27">
        <v>684644.2</v>
      </c>
      <c r="AB29" s="27">
        <v>0</v>
      </c>
      <c r="AC29" s="27">
        <v>0</v>
      </c>
      <c r="AD29" s="27">
        <v>1273655.6599999999</v>
      </c>
      <c r="AE29" s="27">
        <v>62104.88</v>
      </c>
      <c r="AF29" s="27">
        <v>0</v>
      </c>
      <c r="AG29" s="27">
        <v>672195.77</v>
      </c>
      <c r="AH29" s="27">
        <v>790828.17</v>
      </c>
      <c r="AI29" s="27">
        <v>173304.54</v>
      </c>
      <c r="AJ29" s="27">
        <v>0</v>
      </c>
      <c r="AK29" s="27">
        <v>1002121.87</v>
      </c>
      <c r="AL29" s="27">
        <v>350113.42</v>
      </c>
      <c r="AM29" s="27">
        <v>18918.560000000001</v>
      </c>
      <c r="AN29" s="27">
        <v>52352.17</v>
      </c>
      <c r="AO29" s="27">
        <v>0</v>
      </c>
      <c r="AP29" s="27">
        <v>0</v>
      </c>
      <c r="AQ29" s="27">
        <v>398483.82999999996</v>
      </c>
      <c r="AR29" s="27">
        <v>153354.81</v>
      </c>
      <c r="AS29" s="27">
        <v>0</v>
      </c>
      <c r="AT29" s="27">
        <v>2200</v>
      </c>
      <c r="AU29" s="27">
        <v>260980.16</v>
      </c>
      <c r="AV29" s="27">
        <v>81655.8</v>
      </c>
      <c r="AW29" s="27">
        <v>121072.6</v>
      </c>
      <c r="AX29" s="27">
        <v>0</v>
      </c>
      <c r="AY29" s="27">
        <v>0</v>
      </c>
      <c r="AZ29" s="27">
        <v>0</v>
      </c>
      <c r="BA29" s="27">
        <v>193190.63</v>
      </c>
      <c r="BB29" s="27">
        <v>31658.76</v>
      </c>
      <c r="BC29" s="27">
        <v>250243.94</v>
      </c>
      <c r="BD29" s="27">
        <v>90149.13</v>
      </c>
      <c r="BE29" s="27">
        <v>0</v>
      </c>
      <c r="BF29" s="27">
        <v>0</v>
      </c>
      <c r="BG29" s="27">
        <v>0</v>
      </c>
      <c r="BH29" s="27">
        <v>50954.37</v>
      </c>
      <c r="BI29" s="27">
        <v>48543</v>
      </c>
      <c r="BJ29" s="27">
        <v>0</v>
      </c>
      <c r="BK29" s="27">
        <v>0</v>
      </c>
      <c r="BL29" s="27">
        <v>0</v>
      </c>
      <c r="BM29" s="27">
        <v>0</v>
      </c>
      <c r="BN29" s="27">
        <v>11988.845679683156</v>
      </c>
      <c r="BO29" s="27">
        <v>19035.599999999999</v>
      </c>
      <c r="BP29" s="27">
        <v>5227928.05</v>
      </c>
      <c r="BQ29" s="27">
        <v>105845.25</v>
      </c>
      <c r="BR29" s="27">
        <v>2792087.01</v>
      </c>
      <c r="BS29" s="27">
        <v>1166503.1399999999</v>
      </c>
      <c r="BT29" s="27">
        <v>0</v>
      </c>
      <c r="BU29" s="27">
        <v>0</v>
      </c>
      <c r="BV29" s="27">
        <v>393575.41</v>
      </c>
      <c r="BW29" s="27">
        <v>170099</v>
      </c>
      <c r="BX29" s="27">
        <v>0</v>
      </c>
      <c r="BY29" s="27">
        <v>0</v>
      </c>
      <c r="BZ29" s="27">
        <v>402928.95</v>
      </c>
      <c r="CA29" s="27">
        <v>191602.98</v>
      </c>
      <c r="CB29" s="16">
        <v>1.4430000000000001</v>
      </c>
      <c r="CC29" s="16">
        <v>3.2290000000000001</v>
      </c>
      <c r="CD29" s="16">
        <v>6.6820000000000004</v>
      </c>
      <c r="CE29" s="16">
        <v>1.6839999999999999</v>
      </c>
      <c r="CF29" s="16">
        <v>2.3159999999999998</v>
      </c>
      <c r="CG29" s="16">
        <v>0</v>
      </c>
      <c r="CH29" s="14"/>
      <c r="CI29" s="15">
        <v>433825216</v>
      </c>
      <c r="CJ29" s="15">
        <v>143854859</v>
      </c>
      <c r="CK29" s="15">
        <v>116694063</v>
      </c>
      <c r="CL29" s="3">
        <v>124</v>
      </c>
      <c r="CM29" s="3">
        <v>873</v>
      </c>
      <c r="CN29" s="4">
        <v>34</v>
      </c>
      <c r="CO29" s="4">
        <v>27.4</v>
      </c>
      <c r="CP29" s="4">
        <v>876.6</v>
      </c>
      <c r="CQ29" s="16">
        <v>1.2254901960784314E-2</v>
      </c>
      <c r="CR29" s="26">
        <v>0.42153493699885453</v>
      </c>
      <c r="CS29" s="26">
        <f>CL29/CM29</f>
        <v>0.1420389461626575</v>
      </c>
      <c r="CT29" s="3">
        <f>CM29/(DF29+DG29)</f>
        <v>11.075869068764264</v>
      </c>
      <c r="CU29" s="26">
        <f>(CX29+CY29)/(DA29+DB29)</f>
        <v>0.93631049914686804</v>
      </c>
      <c r="CV29" s="37">
        <v>52</v>
      </c>
      <c r="CW29" s="29">
        <v>0</v>
      </c>
      <c r="CX29" s="29">
        <v>551.00461988304085</v>
      </c>
      <c r="CY29" s="29">
        <v>248.11514619883033</v>
      </c>
      <c r="CZ29" s="29">
        <v>0</v>
      </c>
      <c r="DA29" s="29">
        <v>594.24163742690052</v>
      </c>
      <c r="DB29" s="29">
        <v>259.23567251461986</v>
      </c>
      <c r="DC29" s="34">
        <v>46965.554415123021</v>
      </c>
      <c r="DD29" s="31">
        <v>12.475609756097562</v>
      </c>
      <c r="DE29" s="32">
        <v>0.29268292682926828</v>
      </c>
      <c r="DF29" s="33">
        <v>78.820000000000064</v>
      </c>
      <c r="DG29" s="30">
        <v>0</v>
      </c>
      <c r="DH29" s="41">
        <v>18.1081</v>
      </c>
      <c r="DI29" s="41">
        <v>19.567599999999999</v>
      </c>
      <c r="DJ29" s="41">
        <v>21.135100000000001</v>
      </c>
      <c r="DK29" s="41">
        <v>21.027000000000001</v>
      </c>
      <c r="DL29" s="41">
        <v>20.054099999999998</v>
      </c>
      <c r="DM29" s="38">
        <v>37</v>
      </c>
      <c r="DN29" s="28">
        <v>4446686.67</v>
      </c>
      <c r="DO29" s="28">
        <v>47410</v>
      </c>
      <c r="DP29" s="28">
        <v>0</v>
      </c>
      <c r="DQ29" s="28">
        <v>430414.77</v>
      </c>
      <c r="DR29" s="28">
        <v>604639.52</v>
      </c>
      <c r="DS29" s="28">
        <v>115807.56</v>
      </c>
      <c r="DT29" s="28">
        <v>0</v>
      </c>
      <c r="DU29" s="28">
        <v>319291.09999999998</v>
      </c>
      <c r="DV29" s="28">
        <v>50112.06</v>
      </c>
      <c r="DW29" s="28">
        <v>0</v>
      </c>
      <c r="DX29" s="28">
        <v>116830.87</v>
      </c>
      <c r="DY29" s="28">
        <v>0</v>
      </c>
      <c r="DZ29" s="28">
        <v>0</v>
      </c>
      <c r="EA29" s="28">
        <v>174519.13</v>
      </c>
      <c r="EB29" s="28">
        <v>1424387.75</v>
      </c>
      <c r="EC29" s="28">
        <v>13233.12</v>
      </c>
      <c r="ED29" s="28">
        <v>0</v>
      </c>
      <c r="EE29" s="28">
        <v>131887.43</v>
      </c>
      <c r="EF29" s="28">
        <v>207670.87000000002</v>
      </c>
      <c r="EG29" s="28">
        <v>45412.160000000003</v>
      </c>
      <c r="EH29" s="28">
        <v>0</v>
      </c>
      <c r="EI29" s="28">
        <v>131263.62</v>
      </c>
      <c r="EJ29" s="28">
        <v>5685.5999999999995</v>
      </c>
      <c r="EK29" s="28">
        <v>0</v>
      </c>
      <c r="EL29" s="28">
        <v>21496.97</v>
      </c>
      <c r="EM29" s="28">
        <v>0</v>
      </c>
      <c r="EN29" s="28">
        <v>0</v>
      </c>
      <c r="EO29" s="28">
        <v>40341.51</v>
      </c>
      <c r="EP29" s="28">
        <v>304093.26</v>
      </c>
      <c r="EQ29" s="28">
        <v>432.3</v>
      </c>
      <c r="ER29" s="28">
        <v>0</v>
      </c>
      <c r="ES29" s="28">
        <v>298850.07</v>
      </c>
      <c r="ET29" s="28">
        <v>36218.89</v>
      </c>
      <c r="EU29" s="28">
        <v>8406.11</v>
      </c>
      <c r="EV29" s="28">
        <v>0</v>
      </c>
      <c r="EW29" s="28">
        <v>383680.75</v>
      </c>
      <c r="EX29" s="28">
        <v>397863.38</v>
      </c>
      <c r="EY29" s="28">
        <v>403621.58</v>
      </c>
      <c r="EZ29" s="28">
        <v>59300.44</v>
      </c>
      <c r="FA29" s="28">
        <v>0</v>
      </c>
      <c r="FB29" s="28">
        <v>0</v>
      </c>
      <c r="FC29" s="28">
        <v>132155.26</v>
      </c>
      <c r="FD29" s="28">
        <v>369666.57</v>
      </c>
      <c r="FE29" s="28">
        <v>1029.46</v>
      </c>
      <c r="FF29" s="28">
        <v>0</v>
      </c>
      <c r="FG29" s="28">
        <v>205820.43</v>
      </c>
      <c r="FH29" s="28">
        <v>12966.230000000001</v>
      </c>
      <c r="FI29" s="28">
        <v>3058.71</v>
      </c>
      <c r="FJ29" s="28">
        <v>0</v>
      </c>
      <c r="FK29" s="28">
        <v>137363.4</v>
      </c>
      <c r="FL29" s="28">
        <v>2406.75</v>
      </c>
      <c r="FM29" s="28">
        <v>51739.19</v>
      </c>
      <c r="FN29" s="28">
        <v>38735.83</v>
      </c>
      <c r="FO29" s="28">
        <v>0</v>
      </c>
      <c r="FP29" s="28">
        <v>0</v>
      </c>
      <c r="FQ29" s="28">
        <v>49029.53</v>
      </c>
      <c r="FR29" s="28">
        <v>476374.39999999997</v>
      </c>
      <c r="FS29" s="28">
        <v>0</v>
      </c>
      <c r="FT29" s="28">
        <v>0</v>
      </c>
      <c r="FU29" s="28">
        <v>8821.82</v>
      </c>
      <c r="FV29" s="28">
        <v>0</v>
      </c>
      <c r="FW29" s="28">
        <v>0</v>
      </c>
      <c r="FX29" s="28">
        <v>260980.16</v>
      </c>
      <c r="FY29" s="28">
        <v>81655.8</v>
      </c>
      <c r="FZ29" s="28">
        <v>66072.600000000006</v>
      </c>
      <c r="GA29" s="28">
        <v>0</v>
      </c>
      <c r="GB29" s="28">
        <v>0</v>
      </c>
      <c r="GC29" s="28">
        <v>0</v>
      </c>
      <c r="GD29" s="28">
        <v>0</v>
      </c>
      <c r="GE29" s="28">
        <v>28249.16</v>
      </c>
      <c r="GF29" s="28">
        <v>0</v>
      </c>
      <c r="GG29" s="28">
        <v>0</v>
      </c>
      <c r="GH29" s="28">
        <v>0</v>
      </c>
      <c r="GI29" s="28">
        <v>0</v>
      </c>
      <c r="GJ29" s="28">
        <v>19481.79</v>
      </c>
      <c r="GK29" s="28">
        <v>2820</v>
      </c>
      <c r="GL29" s="28">
        <v>0</v>
      </c>
      <c r="GM29" s="28">
        <v>30523</v>
      </c>
      <c r="GN29" s="28">
        <v>0</v>
      </c>
      <c r="GO29" s="28">
        <v>15029.74</v>
      </c>
      <c r="GP29" s="28">
        <v>0</v>
      </c>
      <c r="GQ29" s="28">
        <v>0</v>
      </c>
      <c r="GR29" s="28">
        <v>193190.63</v>
      </c>
      <c r="GS29" s="28">
        <v>5848</v>
      </c>
    </row>
    <row r="30" spans="1:201" ht="18" customHeight="1" x14ac:dyDescent="0.3">
      <c r="A30" s="1">
        <v>39001</v>
      </c>
      <c r="B30" s="2" t="s">
        <v>116</v>
      </c>
      <c r="C30" s="2" t="s">
        <v>475</v>
      </c>
      <c r="D30" s="4">
        <v>141.00677129062498</v>
      </c>
      <c r="E30" s="8" t="s">
        <v>117</v>
      </c>
      <c r="F30" s="3">
        <v>549</v>
      </c>
      <c r="G30" s="27">
        <v>1654993.21</v>
      </c>
      <c r="H30" s="27">
        <v>18030.25</v>
      </c>
      <c r="I30" s="27">
        <v>2141886.36</v>
      </c>
      <c r="J30" s="27">
        <v>363501.53</v>
      </c>
      <c r="K30" s="27">
        <v>1141079.3799999999</v>
      </c>
      <c r="L30" s="27">
        <v>0</v>
      </c>
      <c r="M30" s="27">
        <v>0</v>
      </c>
      <c r="N30" s="27">
        <v>59658.09</v>
      </c>
      <c r="O30" s="27">
        <v>851267.28</v>
      </c>
      <c r="P30" s="27">
        <v>0</v>
      </c>
      <c r="Q30" s="27">
        <v>0</v>
      </c>
      <c r="R30" s="27">
        <v>134273.4</v>
      </c>
      <c r="S30" s="27">
        <v>2078621</v>
      </c>
      <c r="T30" s="27">
        <v>0</v>
      </c>
      <c r="U30" s="27">
        <v>0</v>
      </c>
      <c r="V30" s="27">
        <v>0</v>
      </c>
      <c r="W30" s="27">
        <v>66886</v>
      </c>
      <c r="X30" s="27">
        <v>2411703.6999999997</v>
      </c>
      <c r="Y30" s="27">
        <v>0</v>
      </c>
      <c r="Z30" s="27">
        <v>0</v>
      </c>
      <c r="AA30" s="27">
        <v>186349.13</v>
      </c>
      <c r="AB30" s="27">
        <v>0</v>
      </c>
      <c r="AC30" s="27">
        <v>0</v>
      </c>
      <c r="AD30" s="27">
        <v>324756.82999999996</v>
      </c>
      <c r="AE30" s="27">
        <v>43225.46</v>
      </c>
      <c r="AF30" s="27">
        <v>0</v>
      </c>
      <c r="AG30" s="27">
        <v>232463.89</v>
      </c>
      <c r="AH30" s="27">
        <v>495903.98000000004</v>
      </c>
      <c r="AI30" s="27">
        <v>244013.19</v>
      </c>
      <c r="AJ30" s="27">
        <v>0</v>
      </c>
      <c r="AK30" s="27">
        <v>354383.48</v>
      </c>
      <c r="AL30" s="27">
        <v>125846.03</v>
      </c>
      <c r="AM30" s="27">
        <v>9954.75</v>
      </c>
      <c r="AN30" s="27">
        <v>0</v>
      </c>
      <c r="AO30" s="27">
        <v>0</v>
      </c>
      <c r="AP30" s="27">
        <v>0</v>
      </c>
      <c r="AQ30" s="27">
        <v>195354.55</v>
      </c>
      <c r="AR30" s="27">
        <v>8009.5</v>
      </c>
      <c r="AS30" s="27">
        <v>0</v>
      </c>
      <c r="AT30" s="27">
        <v>11938.88</v>
      </c>
      <c r="AU30" s="27">
        <v>121324.89</v>
      </c>
      <c r="AV30" s="27">
        <v>181387.28</v>
      </c>
      <c r="AW30" s="27">
        <v>52698.57</v>
      </c>
      <c r="AX30" s="27">
        <v>189.99</v>
      </c>
      <c r="AY30" s="27">
        <v>0</v>
      </c>
      <c r="AZ30" s="27">
        <v>0</v>
      </c>
      <c r="BA30" s="27">
        <v>548793.48</v>
      </c>
      <c r="BB30" s="27">
        <v>18446.3</v>
      </c>
      <c r="BC30" s="27">
        <v>331346.39</v>
      </c>
      <c r="BD30" s="27">
        <v>23762.32</v>
      </c>
      <c r="BE30" s="27">
        <v>0</v>
      </c>
      <c r="BF30" s="27">
        <v>0</v>
      </c>
      <c r="BG30" s="27">
        <v>0</v>
      </c>
      <c r="BH30" s="27">
        <v>0</v>
      </c>
      <c r="BI30" s="27">
        <v>0</v>
      </c>
      <c r="BJ30" s="27">
        <v>0</v>
      </c>
      <c r="BK30" s="27">
        <v>0</v>
      </c>
      <c r="BL30" s="27">
        <v>0</v>
      </c>
      <c r="BM30" s="27">
        <v>0</v>
      </c>
      <c r="BN30" s="27">
        <v>8574.9548955263272</v>
      </c>
      <c r="BO30" s="27">
        <v>1097184.92</v>
      </c>
      <c r="BP30" s="27">
        <v>2022375.36</v>
      </c>
      <c r="BQ30" s="27">
        <v>897288.57</v>
      </c>
      <c r="BR30" s="27">
        <v>0</v>
      </c>
      <c r="BS30" s="27">
        <v>0</v>
      </c>
      <c r="BT30" s="27">
        <v>3.66</v>
      </c>
      <c r="BU30" s="27">
        <v>0</v>
      </c>
      <c r="BV30" s="27">
        <v>218787.82</v>
      </c>
      <c r="BW30" s="27">
        <v>37811.22</v>
      </c>
      <c r="BX30" s="27">
        <v>0</v>
      </c>
      <c r="BY30" s="27">
        <v>0</v>
      </c>
      <c r="BZ30" s="27">
        <v>191040.38</v>
      </c>
      <c r="CA30" s="27">
        <v>54970.37</v>
      </c>
      <c r="CB30" s="16">
        <v>1.4430000000000001</v>
      </c>
      <c r="CC30" s="16">
        <v>3.2290000000000001</v>
      </c>
      <c r="CD30" s="16">
        <v>6.6820000000000004</v>
      </c>
      <c r="CE30" s="16">
        <v>1.6839999999999999</v>
      </c>
      <c r="CF30" s="16">
        <v>2.78</v>
      </c>
      <c r="CG30" s="16">
        <v>0</v>
      </c>
      <c r="CH30" s="14"/>
      <c r="CI30" s="15">
        <v>177430097</v>
      </c>
      <c r="CJ30" s="15">
        <v>127079726</v>
      </c>
      <c r="CK30" s="15">
        <v>86396155</v>
      </c>
      <c r="CL30" s="3">
        <v>63</v>
      </c>
      <c r="CM30" s="3">
        <v>586</v>
      </c>
      <c r="CN30" s="4">
        <v>254</v>
      </c>
      <c r="CO30" s="4">
        <v>16</v>
      </c>
      <c r="CP30" s="4">
        <v>544</v>
      </c>
      <c r="CQ30" s="16">
        <v>9.166666666666666E-2</v>
      </c>
      <c r="CR30" s="26">
        <v>0.12386156648451731</v>
      </c>
      <c r="CS30" s="26">
        <f>CL30/CM30</f>
        <v>0.10750853242320819</v>
      </c>
      <c r="CT30" s="3">
        <f>CM30/(DF30+DG30)</f>
        <v>16.107751511819679</v>
      </c>
      <c r="CU30" s="26">
        <f>(CX30+CY30)/(DA30+DB30)</f>
        <v>0.97869264945233791</v>
      </c>
      <c r="CV30" s="37">
        <v>55</v>
      </c>
      <c r="CW30" s="29">
        <v>34.822708720930223</v>
      </c>
      <c r="CX30" s="29">
        <v>251.97202380952379</v>
      </c>
      <c r="CY30" s="29">
        <v>277.75702380952379</v>
      </c>
      <c r="CZ30" s="29">
        <v>35.302093023255779</v>
      </c>
      <c r="DA30" s="29">
        <v>259.5</v>
      </c>
      <c r="DB30" s="29">
        <v>281.76190476190476</v>
      </c>
      <c r="DC30" s="34">
        <v>49905.799890049471</v>
      </c>
      <c r="DD30" s="31">
        <v>16.675675675675677</v>
      </c>
      <c r="DE30" s="32">
        <v>0.35135135135135137</v>
      </c>
      <c r="DF30" s="33">
        <v>36.380000000000003</v>
      </c>
      <c r="DG30" s="30">
        <v>0</v>
      </c>
      <c r="DH30" s="41">
        <v>19.1538</v>
      </c>
      <c r="DI30" s="41">
        <v>21.615400000000001</v>
      </c>
      <c r="DJ30" s="41">
        <v>21.076899999999998</v>
      </c>
      <c r="DK30" s="41">
        <v>21.692299999999999</v>
      </c>
      <c r="DL30" s="41">
        <v>20.923100000000002</v>
      </c>
      <c r="DM30" s="38">
        <v>13</v>
      </c>
      <c r="DN30" s="28">
        <v>2036658.47</v>
      </c>
      <c r="DO30" s="28">
        <v>62719.44</v>
      </c>
      <c r="DP30" s="28">
        <v>0</v>
      </c>
      <c r="DQ30" s="28">
        <v>407921.95999999996</v>
      </c>
      <c r="DR30" s="28">
        <v>316289.26</v>
      </c>
      <c r="DS30" s="28">
        <v>165712.64000000001</v>
      </c>
      <c r="DT30" s="28">
        <v>0</v>
      </c>
      <c r="DU30" s="28">
        <v>125917.18</v>
      </c>
      <c r="DV30" s="28">
        <v>70990.89</v>
      </c>
      <c r="DW30" s="28">
        <v>83378.600000000006</v>
      </c>
      <c r="DX30" s="28">
        <v>10010</v>
      </c>
      <c r="DY30" s="28">
        <v>0</v>
      </c>
      <c r="DZ30" s="28">
        <v>0</v>
      </c>
      <c r="EA30" s="28">
        <v>125885.5</v>
      </c>
      <c r="EB30" s="28">
        <v>639336.09</v>
      </c>
      <c r="EC30" s="28">
        <v>23137.870000000003</v>
      </c>
      <c r="ED30" s="28">
        <v>0</v>
      </c>
      <c r="EE30" s="28">
        <v>113177.28</v>
      </c>
      <c r="EF30" s="28">
        <v>89786.75</v>
      </c>
      <c r="EG30" s="28">
        <v>61232.51</v>
      </c>
      <c r="EH30" s="28">
        <v>0</v>
      </c>
      <c r="EI30" s="28">
        <v>27941.42</v>
      </c>
      <c r="EJ30" s="28">
        <v>8494.9599999999991</v>
      </c>
      <c r="EK30" s="28">
        <v>27527.63</v>
      </c>
      <c r="EL30" s="28">
        <v>1366.37</v>
      </c>
      <c r="EM30" s="28">
        <v>0</v>
      </c>
      <c r="EN30" s="28">
        <v>0</v>
      </c>
      <c r="EO30" s="28">
        <v>15201.66</v>
      </c>
      <c r="EP30" s="28">
        <v>18924.96</v>
      </c>
      <c r="EQ30" s="28">
        <v>0</v>
      </c>
      <c r="ER30" s="28">
        <v>0</v>
      </c>
      <c r="ES30" s="28">
        <v>26975.389999999996</v>
      </c>
      <c r="ET30" s="28">
        <v>37480.130000000005</v>
      </c>
      <c r="EU30" s="28">
        <v>2945.45</v>
      </c>
      <c r="EV30" s="28">
        <v>0</v>
      </c>
      <c r="EW30" s="28">
        <v>159527.25</v>
      </c>
      <c r="EX30" s="28">
        <v>25051.8</v>
      </c>
      <c r="EY30" s="28">
        <v>3612.59</v>
      </c>
      <c r="EZ30" s="28">
        <v>0</v>
      </c>
      <c r="FA30" s="28">
        <v>0</v>
      </c>
      <c r="FB30" s="28">
        <v>0</v>
      </c>
      <c r="FC30" s="28">
        <v>31905.4</v>
      </c>
      <c r="FD30" s="28">
        <v>122790.03</v>
      </c>
      <c r="FE30" s="28">
        <v>419.86</v>
      </c>
      <c r="FF30" s="28">
        <v>0</v>
      </c>
      <c r="FG30" s="28">
        <v>23291.8</v>
      </c>
      <c r="FH30" s="28">
        <v>1323.92</v>
      </c>
      <c r="FI30" s="28">
        <v>1459.68</v>
      </c>
      <c r="FJ30" s="28">
        <v>0</v>
      </c>
      <c r="FK30" s="28">
        <v>40997.629999999997</v>
      </c>
      <c r="FL30" s="28">
        <v>21308.38</v>
      </c>
      <c r="FM30" s="28">
        <v>80776.42</v>
      </c>
      <c r="FN30" s="28">
        <v>55.09</v>
      </c>
      <c r="FO30" s="28">
        <v>0</v>
      </c>
      <c r="FP30" s="28">
        <v>0</v>
      </c>
      <c r="FQ30" s="28">
        <v>22361.99</v>
      </c>
      <c r="FR30" s="28">
        <v>105100.11</v>
      </c>
      <c r="FS30" s="28">
        <v>0</v>
      </c>
      <c r="FT30" s="28">
        <v>0</v>
      </c>
      <c r="FU30" s="28">
        <v>203.35</v>
      </c>
      <c r="FV30" s="28">
        <v>0</v>
      </c>
      <c r="FW30" s="28">
        <v>11938.88</v>
      </c>
      <c r="FX30" s="28">
        <v>121324.89</v>
      </c>
      <c r="FY30" s="28">
        <v>181387.28</v>
      </c>
      <c r="FZ30" s="28">
        <v>52698.57</v>
      </c>
      <c r="GA30" s="28">
        <v>189.99</v>
      </c>
      <c r="GB30" s="28">
        <v>0</v>
      </c>
      <c r="GC30" s="28">
        <v>0</v>
      </c>
      <c r="GD30" s="28">
        <v>0</v>
      </c>
      <c r="GE30" s="28">
        <v>18446.3</v>
      </c>
      <c r="GF30" s="28">
        <v>0</v>
      </c>
      <c r="GG30" s="28">
        <v>0</v>
      </c>
      <c r="GH30" s="28">
        <v>0</v>
      </c>
      <c r="GI30" s="28">
        <v>250</v>
      </c>
      <c r="GJ30" s="28">
        <v>74786.240000000005</v>
      </c>
      <c r="GK30" s="28">
        <v>12662.91</v>
      </c>
      <c r="GL30" s="28">
        <v>0</v>
      </c>
      <c r="GM30" s="28">
        <v>0</v>
      </c>
      <c r="GN30" s="28">
        <v>0</v>
      </c>
      <c r="GO30" s="28">
        <v>6187.09</v>
      </c>
      <c r="GP30" s="28">
        <v>0</v>
      </c>
      <c r="GQ30" s="28">
        <v>0</v>
      </c>
      <c r="GR30" s="28">
        <v>548793.48</v>
      </c>
      <c r="GS30" s="28">
        <v>0</v>
      </c>
    </row>
    <row r="31" spans="1:201" ht="18" customHeight="1" x14ac:dyDescent="0.3">
      <c r="A31" s="1">
        <v>12002</v>
      </c>
      <c r="B31" s="2" t="s">
        <v>35</v>
      </c>
      <c r="C31" s="2" t="s">
        <v>424</v>
      </c>
      <c r="D31" s="4">
        <v>625.66793644218751</v>
      </c>
      <c r="E31" s="8" t="s">
        <v>36</v>
      </c>
      <c r="F31" s="3">
        <v>435</v>
      </c>
      <c r="G31" s="27">
        <v>2448873.17</v>
      </c>
      <c r="H31" s="27">
        <v>19716.29</v>
      </c>
      <c r="I31" s="27">
        <v>1385659.33</v>
      </c>
      <c r="J31" s="27">
        <v>254501.83</v>
      </c>
      <c r="K31" s="27">
        <v>696243.23</v>
      </c>
      <c r="L31" s="27">
        <v>0</v>
      </c>
      <c r="M31" s="27">
        <v>0</v>
      </c>
      <c r="N31" s="27">
        <v>180920</v>
      </c>
      <c r="O31" s="27">
        <v>808146.3</v>
      </c>
      <c r="P31" s="27">
        <v>0</v>
      </c>
      <c r="Q31" s="27">
        <v>0</v>
      </c>
      <c r="R31" s="27">
        <v>0</v>
      </c>
      <c r="S31" s="27">
        <v>934070</v>
      </c>
      <c r="T31" s="27">
        <v>0</v>
      </c>
      <c r="U31" s="27">
        <v>0</v>
      </c>
      <c r="V31" s="27">
        <v>0</v>
      </c>
      <c r="W31" s="27">
        <v>58409</v>
      </c>
      <c r="X31" s="27">
        <v>2121504.77</v>
      </c>
      <c r="Y31" s="27">
        <v>48410.879999999997</v>
      </c>
      <c r="Z31" s="27">
        <v>0</v>
      </c>
      <c r="AA31" s="27">
        <v>224519.18</v>
      </c>
      <c r="AB31" s="27">
        <v>0</v>
      </c>
      <c r="AC31" s="27">
        <v>0</v>
      </c>
      <c r="AD31" s="27">
        <v>614657.85</v>
      </c>
      <c r="AE31" s="27">
        <v>9461.0400000000009</v>
      </c>
      <c r="AF31" s="27">
        <v>0</v>
      </c>
      <c r="AG31" s="27">
        <v>148471.54999999999</v>
      </c>
      <c r="AH31" s="27">
        <v>322239.3</v>
      </c>
      <c r="AI31" s="27">
        <v>94196.69</v>
      </c>
      <c r="AJ31" s="27">
        <v>0</v>
      </c>
      <c r="AK31" s="27">
        <v>407360.54</v>
      </c>
      <c r="AL31" s="27">
        <v>332942.81</v>
      </c>
      <c r="AM31" s="27">
        <v>11741.8</v>
      </c>
      <c r="AN31" s="27">
        <v>17271.32</v>
      </c>
      <c r="AO31" s="27">
        <v>3600</v>
      </c>
      <c r="AP31" s="27">
        <v>0</v>
      </c>
      <c r="AQ31" s="27">
        <v>239918.75999999998</v>
      </c>
      <c r="AR31" s="27">
        <v>18765.099999999999</v>
      </c>
      <c r="AS31" s="27">
        <v>0</v>
      </c>
      <c r="AT31" s="27">
        <v>0</v>
      </c>
      <c r="AU31" s="27">
        <v>245564.7</v>
      </c>
      <c r="AV31" s="27">
        <v>116441.16</v>
      </c>
      <c r="AW31" s="27">
        <v>24550</v>
      </c>
      <c r="AX31" s="27">
        <v>0</v>
      </c>
      <c r="AY31" s="27">
        <v>0</v>
      </c>
      <c r="AZ31" s="27">
        <v>0</v>
      </c>
      <c r="BA31" s="27">
        <v>90048.33</v>
      </c>
      <c r="BB31" s="27">
        <v>27603</v>
      </c>
      <c r="BC31" s="27">
        <v>70984.31</v>
      </c>
      <c r="BD31" s="27">
        <v>56629.37</v>
      </c>
      <c r="BE31" s="27">
        <v>0</v>
      </c>
      <c r="BF31" s="27">
        <v>0</v>
      </c>
      <c r="BG31" s="27">
        <v>0</v>
      </c>
      <c r="BH31" s="27">
        <v>346.91</v>
      </c>
      <c r="BI31" s="27">
        <v>0</v>
      </c>
      <c r="BJ31" s="27">
        <v>0</v>
      </c>
      <c r="BK31" s="27">
        <v>0</v>
      </c>
      <c r="BL31" s="27">
        <v>0</v>
      </c>
      <c r="BM31" s="27">
        <v>0</v>
      </c>
      <c r="BN31" s="27">
        <v>10034.420885601767</v>
      </c>
      <c r="BO31" s="27">
        <v>1658260.05</v>
      </c>
      <c r="BP31" s="27">
        <v>935662.12</v>
      </c>
      <c r="BQ31" s="27">
        <v>1346752.98</v>
      </c>
      <c r="BR31" s="27">
        <v>0</v>
      </c>
      <c r="BS31" s="27">
        <v>0</v>
      </c>
      <c r="BT31" s="27">
        <v>0</v>
      </c>
      <c r="BU31" s="27">
        <v>0</v>
      </c>
      <c r="BV31" s="27">
        <v>311146.36</v>
      </c>
      <c r="BW31" s="27">
        <v>12979.9</v>
      </c>
      <c r="BX31" s="27">
        <v>0</v>
      </c>
      <c r="BY31" s="27">
        <v>0</v>
      </c>
      <c r="BZ31" s="27">
        <v>293708.67</v>
      </c>
      <c r="CA31" s="27">
        <v>8223.14</v>
      </c>
      <c r="CB31" s="16">
        <v>1.5530000000000002</v>
      </c>
      <c r="CC31" s="16">
        <v>3.4750000000000001</v>
      </c>
      <c r="CD31" s="16">
        <v>7.1910000000000007</v>
      </c>
      <c r="CE31" s="16">
        <v>0.92</v>
      </c>
      <c r="CF31" s="16">
        <v>0.67900000000000005</v>
      </c>
      <c r="CG31" s="16">
        <v>0</v>
      </c>
      <c r="CH31" s="16" t="s">
        <v>567</v>
      </c>
      <c r="CI31" s="15">
        <v>692668466</v>
      </c>
      <c r="CJ31" s="15">
        <v>91008025</v>
      </c>
      <c r="CK31" s="15">
        <v>103044179</v>
      </c>
      <c r="CL31" s="3">
        <v>84</v>
      </c>
      <c r="CM31" s="3">
        <v>456</v>
      </c>
      <c r="CN31" s="4">
        <v>8</v>
      </c>
      <c r="CO31" s="4">
        <v>18</v>
      </c>
      <c r="CP31" s="4">
        <v>438</v>
      </c>
      <c r="CQ31" s="16">
        <v>0</v>
      </c>
      <c r="CR31" s="26">
        <v>0.40229885057471265</v>
      </c>
      <c r="CS31" s="26">
        <f>CL31/CM31</f>
        <v>0.18421052631578946</v>
      </c>
      <c r="CT31" s="3">
        <f>CM31/(DF31+DG31)</f>
        <v>11.795137092602181</v>
      </c>
      <c r="CU31" s="26">
        <f>(CX31+CY31)/(DA31+DB31)</f>
        <v>0.96862000356765487</v>
      </c>
      <c r="CV31" s="37">
        <v>20</v>
      </c>
      <c r="CW31" s="29">
        <v>20.533609467455616</v>
      </c>
      <c r="CX31" s="29">
        <v>329.92005952380953</v>
      </c>
      <c r="CY31" s="29">
        <v>90.259226190476198</v>
      </c>
      <c r="CZ31" s="29">
        <v>20.757396449704139</v>
      </c>
      <c r="DA31" s="29">
        <v>340.0535714285715</v>
      </c>
      <c r="DB31" s="29">
        <v>93.738095238095241</v>
      </c>
      <c r="DC31" s="34">
        <v>46136.533471717725</v>
      </c>
      <c r="DD31" s="31">
        <v>12.682926829268293</v>
      </c>
      <c r="DE31" s="32">
        <v>0.14634146341463414</v>
      </c>
      <c r="DF31" s="33">
        <v>38.539999999999978</v>
      </c>
      <c r="DG31" s="30">
        <v>0.12</v>
      </c>
      <c r="DH31" s="41"/>
      <c r="DI31" s="41"/>
      <c r="DJ31" s="41"/>
      <c r="DK31" s="41"/>
      <c r="DL31" s="41"/>
      <c r="DM31" s="38">
        <v>7</v>
      </c>
      <c r="DN31" s="28">
        <v>1982017.23</v>
      </c>
      <c r="DO31" s="28">
        <v>34362</v>
      </c>
      <c r="DP31" s="28">
        <v>0</v>
      </c>
      <c r="DQ31" s="28">
        <v>106795.86</v>
      </c>
      <c r="DR31" s="28">
        <v>262490.89</v>
      </c>
      <c r="DS31" s="28">
        <v>65729.77</v>
      </c>
      <c r="DT31" s="28">
        <v>0</v>
      </c>
      <c r="DU31" s="28">
        <v>108654.94</v>
      </c>
      <c r="DV31" s="28">
        <v>0</v>
      </c>
      <c r="DW31" s="28">
        <v>88757.37</v>
      </c>
      <c r="DX31" s="28">
        <v>22050.9</v>
      </c>
      <c r="DY31" s="28">
        <v>3600</v>
      </c>
      <c r="DZ31" s="28">
        <v>0</v>
      </c>
      <c r="EA31" s="28">
        <v>156870.79999999999</v>
      </c>
      <c r="EB31" s="28">
        <v>501602.24000000005</v>
      </c>
      <c r="EC31" s="28">
        <v>12041.64</v>
      </c>
      <c r="ED31" s="28">
        <v>0</v>
      </c>
      <c r="EE31" s="28">
        <v>25691.06</v>
      </c>
      <c r="EF31" s="28">
        <v>87427.18</v>
      </c>
      <c r="EG31" s="28">
        <v>18000.05</v>
      </c>
      <c r="EH31" s="28">
        <v>0</v>
      </c>
      <c r="EI31" s="28">
        <v>25411.27</v>
      </c>
      <c r="EJ31" s="28">
        <v>0</v>
      </c>
      <c r="EK31" s="28">
        <v>34034.29</v>
      </c>
      <c r="EL31" s="28">
        <v>2080.0300000000002</v>
      </c>
      <c r="EM31" s="28">
        <v>0</v>
      </c>
      <c r="EN31" s="28">
        <v>0</v>
      </c>
      <c r="EO31" s="28">
        <v>30620.55</v>
      </c>
      <c r="EP31" s="28">
        <v>177684.16999999998</v>
      </c>
      <c r="EQ31" s="28">
        <v>9647.5500000000011</v>
      </c>
      <c r="ER31" s="28">
        <v>0</v>
      </c>
      <c r="ES31" s="28">
        <v>79264.52</v>
      </c>
      <c r="ET31" s="28">
        <v>15913.9</v>
      </c>
      <c r="EU31" s="28">
        <v>9193.68</v>
      </c>
      <c r="EV31" s="28">
        <v>31971.279999999999</v>
      </c>
      <c r="EW31" s="28">
        <v>251116.96</v>
      </c>
      <c r="EX31" s="28">
        <v>333289.71999999997</v>
      </c>
      <c r="EY31" s="28">
        <v>1567.13</v>
      </c>
      <c r="EZ31" s="28">
        <v>372.28</v>
      </c>
      <c r="FA31" s="28">
        <v>0</v>
      </c>
      <c r="FB31" s="28">
        <v>0</v>
      </c>
      <c r="FC31" s="28">
        <v>35761.550000000003</v>
      </c>
      <c r="FD31" s="28">
        <v>155021.90000000002</v>
      </c>
      <c r="FE31" s="28">
        <v>1820.73</v>
      </c>
      <c r="FF31" s="28">
        <v>0</v>
      </c>
      <c r="FG31" s="28">
        <v>24882.66</v>
      </c>
      <c r="FH31" s="28">
        <v>6645.2699999999995</v>
      </c>
      <c r="FI31" s="28">
        <v>589.99</v>
      </c>
      <c r="FJ31" s="28">
        <v>0</v>
      </c>
      <c r="FK31" s="28">
        <v>36577.370000000003</v>
      </c>
      <c r="FL31" s="28">
        <v>0</v>
      </c>
      <c r="FM31" s="28">
        <v>175460.57</v>
      </c>
      <c r="FN31" s="28">
        <v>991.25</v>
      </c>
      <c r="FO31" s="28">
        <v>0</v>
      </c>
      <c r="FP31" s="28">
        <v>0</v>
      </c>
      <c r="FQ31" s="28">
        <v>38324.04</v>
      </c>
      <c r="FR31" s="28">
        <v>141772.39000000001</v>
      </c>
      <c r="FS31" s="28">
        <v>0</v>
      </c>
      <c r="FT31" s="28">
        <v>0</v>
      </c>
      <c r="FU31" s="28">
        <v>0</v>
      </c>
      <c r="FV31" s="28">
        <v>0</v>
      </c>
      <c r="FW31" s="28">
        <v>0</v>
      </c>
      <c r="FX31" s="28">
        <v>213593.42</v>
      </c>
      <c r="FY31" s="28">
        <v>102041.16</v>
      </c>
      <c r="FZ31" s="28">
        <v>24550</v>
      </c>
      <c r="GA31" s="28">
        <v>0</v>
      </c>
      <c r="GB31" s="28">
        <v>0</v>
      </c>
      <c r="GC31" s="28">
        <v>0</v>
      </c>
      <c r="GD31" s="28">
        <v>0</v>
      </c>
      <c r="GE31" s="28">
        <v>0</v>
      </c>
      <c r="GF31" s="28">
        <v>2583.87</v>
      </c>
      <c r="GG31" s="28">
        <v>0</v>
      </c>
      <c r="GH31" s="28">
        <v>0</v>
      </c>
      <c r="GI31" s="28">
        <v>1586.8600000000001</v>
      </c>
      <c r="GJ31" s="28">
        <v>6391.43</v>
      </c>
      <c r="GK31" s="28">
        <v>683.2</v>
      </c>
      <c r="GL31" s="28">
        <v>0</v>
      </c>
      <c r="GM31" s="28">
        <v>0</v>
      </c>
      <c r="GN31" s="28">
        <v>0</v>
      </c>
      <c r="GO31" s="28">
        <v>5631.11</v>
      </c>
      <c r="GP31" s="28">
        <v>0</v>
      </c>
      <c r="GQ31" s="28">
        <v>0</v>
      </c>
      <c r="GR31" s="28">
        <v>90048.33</v>
      </c>
      <c r="GS31" s="28">
        <v>5944.82</v>
      </c>
    </row>
    <row r="32" spans="1:201" ht="18" customHeight="1" x14ac:dyDescent="0.3">
      <c r="A32" s="1">
        <v>50005</v>
      </c>
      <c r="B32" s="2" t="s">
        <v>158</v>
      </c>
      <c r="C32" s="2" t="s">
        <v>504</v>
      </c>
      <c r="D32" s="4">
        <v>161.08273419531253</v>
      </c>
      <c r="E32" s="8" t="s">
        <v>157</v>
      </c>
      <c r="F32" s="3">
        <v>279</v>
      </c>
      <c r="G32" s="27">
        <v>718831.05</v>
      </c>
      <c r="H32" s="27">
        <v>36616.730000000003</v>
      </c>
      <c r="I32" s="27">
        <v>1395416.09</v>
      </c>
      <c r="J32" s="27">
        <v>152989.87</v>
      </c>
      <c r="K32" s="27">
        <v>742802.64</v>
      </c>
      <c r="L32" s="27">
        <v>0</v>
      </c>
      <c r="M32" s="27">
        <v>0</v>
      </c>
      <c r="N32" s="27">
        <v>186017</v>
      </c>
      <c r="O32" s="27">
        <v>467760.76</v>
      </c>
      <c r="P32" s="27">
        <v>0</v>
      </c>
      <c r="Q32" s="27">
        <v>0</v>
      </c>
      <c r="R32" s="27">
        <v>65818</v>
      </c>
      <c r="S32" s="27">
        <v>1347320</v>
      </c>
      <c r="T32" s="27">
        <v>0</v>
      </c>
      <c r="U32" s="27">
        <v>0</v>
      </c>
      <c r="V32" s="27">
        <v>0</v>
      </c>
      <c r="W32" s="27">
        <v>53322</v>
      </c>
      <c r="X32" s="27">
        <v>1083064.1500000001</v>
      </c>
      <c r="Y32" s="27">
        <v>0</v>
      </c>
      <c r="Z32" s="27">
        <v>0</v>
      </c>
      <c r="AA32" s="27">
        <v>47046.46</v>
      </c>
      <c r="AB32" s="27">
        <v>0</v>
      </c>
      <c r="AC32" s="27">
        <v>0</v>
      </c>
      <c r="AD32" s="27">
        <v>282609.77999999997</v>
      </c>
      <c r="AE32" s="27">
        <v>14795.11</v>
      </c>
      <c r="AF32" s="27">
        <v>0</v>
      </c>
      <c r="AG32" s="27">
        <v>164121.91</v>
      </c>
      <c r="AH32" s="27">
        <v>309454.8</v>
      </c>
      <c r="AI32" s="27">
        <v>84083.06</v>
      </c>
      <c r="AJ32" s="27">
        <v>0</v>
      </c>
      <c r="AK32" s="27">
        <v>305606.59999999998</v>
      </c>
      <c r="AL32" s="27">
        <v>91815.25</v>
      </c>
      <c r="AM32" s="27">
        <v>3053.64</v>
      </c>
      <c r="AN32" s="27">
        <v>0</v>
      </c>
      <c r="AO32" s="27">
        <v>0</v>
      </c>
      <c r="AP32" s="27">
        <v>0</v>
      </c>
      <c r="AQ32" s="27">
        <v>150432.6</v>
      </c>
      <c r="AR32" s="27">
        <v>16483.080000000002</v>
      </c>
      <c r="AS32" s="27">
        <v>0</v>
      </c>
      <c r="AT32" s="27">
        <v>7541.48</v>
      </c>
      <c r="AU32" s="27">
        <v>187992.11</v>
      </c>
      <c r="AV32" s="27">
        <v>17497.45</v>
      </c>
      <c r="AW32" s="27">
        <v>88310</v>
      </c>
      <c r="AX32" s="27">
        <v>0</v>
      </c>
      <c r="AY32" s="27">
        <v>0</v>
      </c>
      <c r="AZ32" s="27">
        <v>0</v>
      </c>
      <c r="BA32" s="27">
        <v>184996.34</v>
      </c>
      <c r="BB32" s="27">
        <v>41168.839999999997</v>
      </c>
      <c r="BC32" s="27">
        <v>109565.89</v>
      </c>
      <c r="BD32" s="27">
        <v>5114.34</v>
      </c>
      <c r="BE32" s="27">
        <v>0</v>
      </c>
      <c r="BF32" s="27">
        <v>0</v>
      </c>
      <c r="BG32" s="27">
        <v>0</v>
      </c>
      <c r="BH32" s="27">
        <v>15215.25</v>
      </c>
      <c r="BI32" s="27">
        <v>0</v>
      </c>
      <c r="BJ32" s="27">
        <v>0</v>
      </c>
      <c r="BK32" s="27">
        <v>0</v>
      </c>
      <c r="BL32" s="27">
        <v>0</v>
      </c>
      <c r="BM32" s="27">
        <v>0</v>
      </c>
      <c r="BN32" s="27">
        <v>9521.1590048821763</v>
      </c>
      <c r="BO32" s="27">
        <v>611788.59</v>
      </c>
      <c r="BP32" s="27">
        <v>1436150.25</v>
      </c>
      <c r="BQ32" s="27">
        <v>463971.92</v>
      </c>
      <c r="BR32" s="27">
        <v>0</v>
      </c>
      <c r="BS32" s="27">
        <v>0</v>
      </c>
      <c r="BT32" s="27">
        <v>238450.38</v>
      </c>
      <c r="BU32" s="27">
        <v>0</v>
      </c>
      <c r="BV32" s="27">
        <v>190557.59</v>
      </c>
      <c r="BW32" s="27">
        <v>46516.27</v>
      </c>
      <c r="BX32" s="27">
        <v>227360</v>
      </c>
      <c r="BY32" s="27">
        <v>0</v>
      </c>
      <c r="BZ32" s="27">
        <v>173513.85</v>
      </c>
      <c r="CA32" s="27">
        <v>45814.6</v>
      </c>
      <c r="CB32" s="16">
        <v>1.4430000000000001</v>
      </c>
      <c r="CC32" s="16">
        <v>3.2290000000000001</v>
      </c>
      <c r="CD32" s="16">
        <v>6.6820000000000004</v>
      </c>
      <c r="CE32" s="16">
        <v>1.6839999999999999</v>
      </c>
      <c r="CF32" s="16">
        <v>2.6880000000000002</v>
      </c>
      <c r="CG32" s="16">
        <v>0.84399999999999997</v>
      </c>
      <c r="CH32" s="14"/>
      <c r="CI32" s="15">
        <v>196702875</v>
      </c>
      <c r="CJ32" s="15">
        <v>60906093</v>
      </c>
      <c r="CK32" s="15">
        <v>20644922</v>
      </c>
      <c r="CL32" s="3">
        <v>53</v>
      </c>
      <c r="CM32" s="3">
        <v>286</v>
      </c>
      <c r="CN32" s="4">
        <v>28</v>
      </c>
      <c r="CO32" s="4">
        <v>13</v>
      </c>
      <c r="CP32" s="4">
        <v>279.39999999999998</v>
      </c>
      <c r="CQ32" s="16">
        <v>0</v>
      </c>
      <c r="CR32" s="26">
        <v>0.22222222222222221</v>
      </c>
      <c r="CS32" s="26">
        <f>CL32/CM32</f>
        <v>0.18531468531468531</v>
      </c>
      <c r="CT32" s="3">
        <f>CM32/(DF32+DG32)</f>
        <v>13.458823529411768</v>
      </c>
      <c r="CU32" s="26">
        <f>(CX32+CY32)/(DA32+DB32)</f>
        <v>0.96860229488012572</v>
      </c>
      <c r="CV32" s="37">
        <v>23</v>
      </c>
      <c r="CW32" s="29">
        <v>9.1169590643274852</v>
      </c>
      <c r="CX32" s="29">
        <v>179.0027485380117</v>
      </c>
      <c r="CY32" s="29">
        <v>85.988713450292394</v>
      </c>
      <c r="CZ32" s="29">
        <v>9.1169590643274852</v>
      </c>
      <c r="DA32" s="29">
        <v>184.46783625730995</v>
      </c>
      <c r="DB32" s="29">
        <v>89.113450292397658</v>
      </c>
      <c r="DC32" s="34">
        <v>43483.576470588261</v>
      </c>
      <c r="DD32" s="31">
        <v>9</v>
      </c>
      <c r="DE32" s="32">
        <v>0.13636363636363635</v>
      </c>
      <c r="DF32" s="33">
        <v>21.249999999999993</v>
      </c>
      <c r="DG32" s="30">
        <v>0</v>
      </c>
      <c r="DH32" s="41">
        <v>21.454499999999999</v>
      </c>
      <c r="DI32" s="41">
        <v>20.181799999999999</v>
      </c>
      <c r="DJ32" s="41">
        <v>22.545500000000001</v>
      </c>
      <c r="DK32" s="41">
        <v>21.818200000000001</v>
      </c>
      <c r="DL32" s="41">
        <v>21.7273</v>
      </c>
      <c r="DM32" s="38">
        <v>11</v>
      </c>
      <c r="DN32" s="28">
        <v>1037785.1799999999</v>
      </c>
      <c r="DO32" s="28">
        <v>46967.179999999993</v>
      </c>
      <c r="DP32" s="28">
        <v>0</v>
      </c>
      <c r="DQ32" s="28">
        <v>176038.78999999998</v>
      </c>
      <c r="DR32" s="28">
        <v>218815.75</v>
      </c>
      <c r="DS32" s="28">
        <v>61685</v>
      </c>
      <c r="DT32" s="28">
        <v>0</v>
      </c>
      <c r="DU32" s="28">
        <v>74229.38</v>
      </c>
      <c r="DV32" s="28">
        <v>51025.13</v>
      </c>
      <c r="DW32" s="28">
        <v>69017.78</v>
      </c>
      <c r="DX32" s="28">
        <v>0</v>
      </c>
      <c r="DY32" s="28">
        <v>0</v>
      </c>
      <c r="DZ32" s="28">
        <v>0</v>
      </c>
      <c r="EA32" s="28">
        <v>83729.279999999999</v>
      </c>
      <c r="EB32" s="28">
        <v>237771.61999999997</v>
      </c>
      <c r="EC32" s="28">
        <v>10084.51</v>
      </c>
      <c r="ED32" s="28">
        <v>0</v>
      </c>
      <c r="EE32" s="28">
        <v>27716.06</v>
      </c>
      <c r="EF32" s="28">
        <v>60874.299999999996</v>
      </c>
      <c r="EG32" s="28">
        <v>14206.6</v>
      </c>
      <c r="EH32" s="28">
        <v>0</v>
      </c>
      <c r="EI32" s="28">
        <v>15403.93</v>
      </c>
      <c r="EJ32" s="28">
        <v>6162.49</v>
      </c>
      <c r="EK32" s="28">
        <v>26781.63</v>
      </c>
      <c r="EL32" s="28">
        <v>0</v>
      </c>
      <c r="EM32" s="28">
        <v>0</v>
      </c>
      <c r="EN32" s="28">
        <v>0</v>
      </c>
      <c r="EO32" s="28">
        <v>11156.97</v>
      </c>
      <c r="EP32" s="28">
        <v>70005.78</v>
      </c>
      <c r="EQ32" s="28">
        <v>628.23</v>
      </c>
      <c r="ER32" s="28">
        <v>0</v>
      </c>
      <c r="ES32" s="28">
        <v>64930.649999999994</v>
      </c>
      <c r="ET32" s="28">
        <v>27312.12</v>
      </c>
      <c r="EU32" s="28">
        <v>6570.24</v>
      </c>
      <c r="EV32" s="28">
        <v>0</v>
      </c>
      <c r="EW32" s="28">
        <v>139771.65</v>
      </c>
      <c r="EX32" s="28">
        <v>21322.71</v>
      </c>
      <c r="EY32" s="28">
        <v>6179.2199999999993</v>
      </c>
      <c r="EZ32" s="28">
        <v>0</v>
      </c>
      <c r="FA32" s="28">
        <v>0</v>
      </c>
      <c r="FB32" s="28">
        <v>0</v>
      </c>
      <c r="FC32" s="28">
        <v>39973.230000000003</v>
      </c>
      <c r="FD32" s="28">
        <v>70033.149999999994</v>
      </c>
      <c r="FE32" s="28">
        <v>54.45</v>
      </c>
      <c r="FF32" s="28">
        <v>0</v>
      </c>
      <c r="FG32" s="28">
        <v>20285.38</v>
      </c>
      <c r="FH32" s="28">
        <v>1296.76</v>
      </c>
      <c r="FI32" s="28">
        <v>8473.7000000000007</v>
      </c>
      <c r="FJ32" s="28">
        <v>187992.11</v>
      </c>
      <c r="FK32" s="28">
        <v>93699.09</v>
      </c>
      <c r="FL32" s="28">
        <v>23018.17</v>
      </c>
      <c r="FM32" s="28">
        <v>68683.490000000005</v>
      </c>
      <c r="FN32" s="28">
        <v>0</v>
      </c>
      <c r="FO32" s="28">
        <v>0</v>
      </c>
      <c r="FP32" s="28">
        <v>0</v>
      </c>
      <c r="FQ32" s="28">
        <v>55660.959999999999</v>
      </c>
      <c r="FR32" s="28">
        <v>0</v>
      </c>
      <c r="FS32" s="28">
        <v>0</v>
      </c>
      <c r="FT32" s="28">
        <v>0</v>
      </c>
      <c r="FU32" s="28">
        <v>0</v>
      </c>
      <c r="FV32" s="28">
        <v>0</v>
      </c>
      <c r="FW32" s="28">
        <v>0</v>
      </c>
      <c r="FX32" s="28">
        <v>0</v>
      </c>
      <c r="FY32" s="28">
        <v>0</v>
      </c>
      <c r="FZ32" s="28">
        <v>88310</v>
      </c>
      <c r="GA32" s="28">
        <v>0</v>
      </c>
      <c r="GB32" s="28">
        <v>0</v>
      </c>
      <c r="GC32" s="28">
        <v>0</v>
      </c>
      <c r="GD32" s="28">
        <v>0</v>
      </c>
      <c r="GE32" s="28">
        <v>0</v>
      </c>
      <c r="GF32" s="28">
        <v>0</v>
      </c>
      <c r="GG32" s="28">
        <v>0</v>
      </c>
      <c r="GH32" s="28">
        <v>0</v>
      </c>
      <c r="GI32" s="28">
        <v>1200</v>
      </c>
      <c r="GJ32" s="28">
        <v>6270.21</v>
      </c>
      <c r="GK32" s="28">
        <v>689</v>
      </c>
      <c r="GL32" s="28">
        <v>0</v>
      </c>
      <c r="GM32" s="28">
        <v>0</v>
      </c>
      <c r="GN32" s="28">
        <v>5502</v>
      </c>
      <c r="GO32" s="28">
        <v>5905.37</v>
      </c>
      <c r="GP32" s="28">
        <v>0</v>
      </c>
      <c r="GQ32" s="28">
        <v>0</v>
      </c>
      <c r="GR32" s="28">
        <v>412356.34</v>
      </c>
      <c r="GS32" s="28">
        <v>1081</v>
      </c>
    </row>
    <row r="33" spans="1:201" ht="18" customHeight="1" x14ac:dyDescent="0.3">
      <c r="A33" s="1">
        <v>59003</v>
      </c>
      <c r="B33" s="2" t="s">
        <v>190</v>
      </c>
      <c r="C33" s="2" t="s">
        <v>527</v>
      </c>
      <c r="D33" s="4">
        <v>804.20878131093764</v>
      </c>
      <c r="E33" s="8" t="s">
        <v>189</v>
      </c>
      <c r="F33" s="3">
        <v>202</v>
      </c>
      <c r="G33" s="27">
        <v>706109.7</v>
      </c>
      <c r="H33" s="27">
        <v>8446.6</v>
      </c>
      <c r="I33" s="27">
        <v>1009011.02</v>
      </c>
      <c r="J33" s="27">
        <v>256677.42</v>
      </c>
      <c r="K33" s="27">
        <v>846557.73</v>
      </c>
      <c r="L33" s="27">
        <v>0</v>
      </c>
      <c r="M33" s="27">
        <v>0</v>
      </c>
      <c r="N33" s="27">
        <v>130951.64</v>
      </c>
      <c r="O33" s="27">
        <v>337245.53</v>
      </c>
      <c r="P33" s="27">
        <v>0</v>
      </c>
      <c r="Q33" s="27">
        <v>0</v>
      </c>
      <c r="R33" s="27">
        <v>60523</v>
      </c>
      <c r="S33" s="27">
        <v>969608</v>
      </c>
      <c r="T33" s="27">
        <v>0</v>
      </c>
      <c r="U33" s="27">
        <v>0</v>
      </c>
      <c r="V33" s="27">
        <v>0</v>
      </c>
      <c r="W33" s="27">
        <v>54923</v>
      </c>
      <c r="X33" s="27">
        <v>1330399.6299999999</v>
      </c>
      <c r="Y33" s="27">
        <v>0</v>
      </c>
      <c r="Z33" s="27">
        <v>0</v>
      </c>
      <c r="AA33" s="27">
        <v>201970.79</v>
      </c>
      <c r="AB33" s="27">
        <v>0</v>
      </c>
      <c r="AC33" s="27">
        <v>0</v>
      </c>
      <c r="AD33" s="27">
        <v>230026.6</v>
      </c>
      <c r="AE33" s="27">
        <v>0</v>
      </c>
      <c r="AF33" s="27">
        <v>0</v>
      </c>
      <c r="AG33" s="27">
        <v>94365.959999999992</v>
      </c>
      <c r="AH33" s="27">
        <v>261957.04</v>
      </c>
      <c r="AI33" s="27">
        <v>64723.89</v>
      </c>
      <c r="AJ33" s="27">
        <v>0</v>
      </c>
      <c r="AK33" s="27">
        <v>247381.88</v>
      </c>
      <c r="AL33" s="27">
        <v>83984.03</v>
      </c>
      <c r="AM33" s="27">
        <v>18186.18</v>
      </c>
      <c r="AN33" s="27">
        <v>0</v>
      </c>
      <c r="AO33" s="27">
        <v>-460.34</v>
      </c>
      <c r="AP33" s="27">
        <v>0</v>
      </c>
      <c r="AQ33" s="27">
        <v>76796.41</v>
      </c>
      <c r="AR33" s="27">
        <v>0</v>
      </c>
      <c r="AS33" s="27">
        <v>7801.01</v>
      </c>
      <c r="AT33" s="27">
        <v>1956.57</v>
      </c>
      <c r="AU33" s="27">
        <v>0</v>
      </c>
      <c r="AV33" s="27">
        <v>204880.78</v>
      </c>
      <c r="AW33" s="27">
        <v>86650.57</v>
      </c>
      <c r="AX33" s="27">
        <v>4938.01</v>
      </c>
      <c r="AY33" s="27">
        <v>0</v>
      </c>
      <c r="AZ33" s="27">
        <v>0</v>
      </c>
      <c r="BA33" s="27">
        <v>0</v>
      </c>
      <c r="BB33" s="27">
        <v>6302</v>
      </c>
      <c r="BC33" s="27">
        <v>100969.76</v>
      </c>
      <c r="BD33" s="27">
        <v>26979.48</v>
      </c>
      <c r="BE33" s="27">
        <v>0</v>
      </c>
      <c r="BF33" s="27">
        <v>0</v>
      </c>
      <c r="BG33" s="27">
        <v>0</v>
      </c>
      <c r="BH33" s="27">
        <v>0</v>
      </c>
      <c r="BI33" s="27">
        <v>0</v>
      </c>
      <c r="BJ33" s="27">
        <v>0</v>
      </c>
      <c r="BK33" s="27">
        <v>0</v>
      </c>
      <c r="BL33" s="27">
        <v>0</v>
      </c>
      <c r="BM33" s="27">
        <v>0</v>
      </c>
      <c r="BN33" s="27">
        <v>12481.431005966884</v>
      </c>
      <c r="BO33" s="27">
        <v>1060934.26</v>
      </c>
      <c r="BP33" s="27">
        <v>2401705.7000000002</v>
      </c>
      <c r="BQ33" s="27">
        <v>791040.14</v>
      </c>
      <c r="BR33" s="27">
        <v>684883.45</v>
      </c>
      <c r="BS33" s="27">
        <v>12633.47</v>
      </c>
      <c r="BT33" s="27">
        <v>0</v>
      </c>
      <c r="BU33" s="27">
        <v>0</v>
      </c>
      <c r="BV33" s="27">
        <v>127122.78</v>
      </c>
      <c r="BW33" s="27">
        <v>6765</v>
      </c>
      <c r="BX33" s="27">
        <v>0</v>
      </c>
      <c r="BY33" s="27">
        <v>0</v>
      </c>
      <c r="BZ33" s="27">
        <v>135858.57999999999</v>
      </c>
      <c r="CA33" s="27">
        <v>13688.19</v>
      </c>
      <c r="CB33" s="16">
        <v>1.4430000000000001</v>
      </c>
      <c r="CC33" s="16">
        <v>3.2290000000000001</v>
      </c>
      <c r="CD33" s="16">
        <v>6.6820000000000004</v>
      </c>
      <c r="CE33" s="16">
        <v>1</v>
      </c>
      <c r="CF33" s="16">
        <v>2.2999999999999998</v>
      </c>
      <c r="CG33" s="16">
        <v>0</v>
      </c>
      <c r="CH33" s="14"/>
      <c r="CI33" s="15">
        <v>298962623</v>
      </c>
      <c r="CJ33" s="15">
        <v>18747452</v>
      </c>
      <c r="CK33" s="15">
        <v>10386597</v>
      </c>
      <c r="CL33" s="3">
        <v>32</v>
      </c>
      <c r="CM33" s="3">
        <v>208</v>
      </c>
      <c r="CN33" s="4">
        <v>35</v>
      </c>
      <c r="CO33" s="4">
        <v>6</v>
      </c>
      <c r="CP33" s="4">
        <v>202</v>
      </c>
      <c r="CQ33" s="16">
        <v>2.0202020202020204E-2</v>
      </c>
      <c r="CR33" s="26">
        <v>0.6089108910891089</v>
      </c>
      <c r="CS33" s="26">
        <f>CL33/CM33</f>
        <v>0.15384615384615385</v>
      </c>
      <c r="CT33" s="3">
        <f>CM33/(DF33+DG33)</f>
        <v>9.1832229580574083</v>
      </c>
      <c r="CU33" s="26">
        <f>(CX33+CY33)/(DA33+DB33)</f>
        <v>0.92058766843152096</v>
      </c>
      <c r="CV33" s="37">
        <v>18</v>
      </c>
      <c r="CW33" s="29">
        <v>5.8390804597701145</v>
      </c>
      <c r="CX33" s="29">
        <v>130.01619540229885</v>
      </c>
      <c r="CY33" s="29">
        <v>58.847126436781608</v>
      </c>
      <c r="CZ33" s="29">
        <v>5.8390804597701145</v>
      </c>
      <c r="DA33" s="29">
        <v>140.73563218390802</v>
      </c>
      <c r="DB33" s="29">
        <v>64.419540229885058</v>
      </c>
      <c r="DC33" s="34">
        <v>42470.870588235361</v>
      </c>
      <c r="DD33" s="31">
        <v>12.409090909090908</v>
      </c>
      <c r="DE33" s="32">
        <v>9.0909090909090912E-2</v>
      </c>
      <c r="DF33" s="33">
        <v>21.249999999999968</v>
      </c>
      <c r="DG33" s="30">
        <v>1.4</v>
      </c>
      <c r="DH33" s="41"/>
      <c r="DI33" s="41"/>
      <c r="DJ33" s="41"/>
      <c r="DK33" s="41"/>
      <c r="DL33" s="41"/>
      <c r="DM33" s="38">
        <v>5</v>
      </c>
      <c r="DN33" s="28">
        <v>1128459.7299999997</v>
      </c>
      <c r="DO33" s="28">
        <v>9368.5</v>
      </c>
      <c r="DP33" s="28">
        <v>0</v>
      </c>
      <c r="DQ33" s="28">
        <v>56471.259999999995</v>
      </c>
      <c r="DR33" s="28">
        <v>160781.93</v>
      </c>
      <c r="DS33" s="28">
        <v>49170</v>
      </c>
      <c r="DT33" s="28">
        <v>0</v>
      </c>
      <c r="DU33" s="28">
        <v>57937.13</v>
      </c>
      <c r="DV33" s="28">
        <v>36050.400000000001</v>
      </c>
      <c r="DW33" s="28">
        <v>53329.95</v>
      </c>
      <c r="DX33" s="28">
        <v>0</v>
      </c>
      <c r="DY33" s="28">
        <v>-460.34</v>
      </c>
      <c r="DZ33" s="28">
        <v>0</v>
      </c>
      <c r="EA33" s="28">
        <v>42690.57</v>
      </c>
      <c r="EB33" s="28">
        <v>332885.73</v>
      </c>
      <c r="EC33" s="28">
        <v>1269.1600000000001</v>
      </c>
      <c r="ED33" s="28">
        <v>0</v>
      </c>
      <c r="EE33" s="28">
        <v>14572.369999999999</v>
      </c>
      <c r="EF33" s="28">
        <v>46721.94</v>
      </c>
      <c r="EG33" s="28">
        <v>6591.72</v>
      </c>
      <c r="EH33" s="28">
        <v>0</v>
      </c>
      <c r="EI33" s="28">
        <v>25707.19</v>
      </c>
      <c r="EJ33" s="28">
        <v>5041.2700000000004</v>
      </c>
      <c r="EK33" s="28">
        <v>18276.18</v>
      </c>
      <c r="EL33" s="28">
        <v>0</v>
      </c>
      <c r="EM33" s="28">
        <v>0</v>
      </c>
      <c r="EN33" s="28">
        <v>0</v>
      </c>
      <c r="EO33" s="28">
        <v>5090.1899999999996</v>
      </c>
      <c r="EP33" s="28">
        <v>34807.21</v>
      </c>
      <c r="EQ33" s="28">
        <v>0</v>
      </c>
      <c r="ER33" s="28">
        <v>0</v>
      </c>
      <c r="ES33" s="28">
        <v>110014.81</v>
      </c>
      <c r="ET33" s="28">
        <v>64342.86</v>
      </c>
      <c r="EU33" s="28">
        <v>8886.02</v>
      </c>
      <c r="EV33" s="28">
        <v>0</v>
      </c>
      <c r="EW33" s="28">
        <v>273422.34000000003</v>
      </c>
      <c r="EX33" s="28">
        <v>23820.66</v>
      </c>
      <c r="EY33" s="28">
        <v>0</v>
      </c>
      <c r="EZ33" s="28">
        <v>0</v>
      </c>
      <c r="FA33" s="28">
        <v>0</v>
      </c>
      <c r="FB33" s="28">
        <v>0</v>
      </c>
      <c r="FC33" s="28">
        <v>17940.09</v>
      </c>
      <c r="FD33" s="28">
        <v>151027.06</v>
      </c>
      <c r="FE33" s="28">
        <v>284.02</v>
      </c>
      <c r="FF33" s="28">
        <v>0</v>
      </c>
      <c r="FG33" s="28">
        <v>9737.2799999999988</v>
      </c>
      <c r="FH33" s="28">
        <v>10737.98</v>
      </c>
      <c r="FI33" s="28">
        <v>1638.47</v>
      </c>
      <c r="FJ33" s="28">
        <v>0</v>
      </c>
      <c r="FK33" s="28">
        <v>66251</v>
      </c>
      <c r="FL33" s="28">
        <v>12502.77</v>
      </c>
      <c r="FM33" s="28">
        <v>78597.67</v>
      </c>
      <c r="FN33" s="28">
        <v>0</v>
      </c>
      <c r="FO33" s="28">
        <v>0</v>
      </c>
      <c r="FP33" s="28">
        <v>0</v>
      </c>
      <c r="FQ33" s="28">
        <v>14880.62</v>
      </c>
      <c r="FR33" s="28">
        <v>117245.79999999999</v>
      </c>
      <c r="FS33" s="28">
        <v>0</v>
      </c>
      <c r="FT33" s="28">
        <v>0</v>
      </c>
      <c r="FU33" s="28">
        <v>0</v>
      </c>
      <c r="FV33" s="28">
        <v>0</v>
      </c>
      <c r="FW33" s="28">
        <v>0</v>
      </c>
      <c r="FX33" s="28">
        <v>0</v>
      </c>
      <c r="FY33" s="28">
        <v>0</v>
      </c>
      <c r="FZ33" s="28">
        <v>86629</v>
      </c>
      <c r="GA33" s="28">
        <v>4938.01</v>
      </c>
      <c r="GB33" s="28">
        <v>0</v>
      </c>
      <c r="GC33" s="28">
        <v>0</v>
      </c>
      <c r="GD33" s="28">
        <v>0</v>
      </c>
      <c r="GE33" s="28">
        <v>0</v>
      </c>
      <c r="GF33" s="28">
        <v>803</v>
      </c>
      <c r="GG33" s="28">
        <v>-65</v>
      </c>
      <c r="GH33" s="28">
        <v>0</v>
      </c>
      <c r="GI33" s="28">
        <v>4540</v>
      </c>
      <c r="GJ33" s="28">
        <v>14152.82</v>
      </c>
      <c r="GK33" s="28">
        <v>394.25</v>
      </c>
      <c r="GL33" s="28">
        <v>0</v>
      </c>
      <c r="GM33" s="28">
        <v>28945</v>
      </c>
      <c r="GN33" s="28">
        <v>6590.5</v>
      </c>
      <c r="GO33" s="28">
        <v>3840.96</v>
      </c>
      <c r="GP33" s="28">
        <v>0</v>
      </c>
      <c r="GQ33" s="28">
        <v>0</v>
      </c>
      <c r="GR33" s="28">
        <v>0</v>
      </c>
      <c r="GS33" s="28">
        <v>2496.94</v>
      </c>
    </row>
    <row r="34" spans="1:201" ht="18" customHeight="1" x14ac:dyDescent="0.3">
      <c r="A34" s="1">
        <v>21003</v>
      </c>
      <c r="B34" s="2" t="s">
        <v>377</v>
      </c>
      <c r="C34" s="2" t="s">
        <v>444</v>
      </c>
      <c r="D34" s="4">
        <v>382.81779783906251</v>
      </c>
      <c r="E34" s="8" t="s">
        <v>66</v>
      </c>
      <c r="F34" s="3">
        <v>257</v>
      </c>
      <c r="G34" s="27">
        <v>1117350.1100000001</v>
      </c>
      <c r="H34" s="27">
        <v>22492.83</v>
      </c>
      <c r="I34" s="27">
        <v>905240.76</v>
      </c>
      <c r="J34" s="27">
        <v>350058.96</v>
      </c>
      <c r="K34" s="27">
        <v>1162171.03</v>
      </c>
      <c r="L34" s="27">
        <v>0</v>
      </c>
      <c r="M34" s="27">
        <v>0</v>
      </c>
      <c r="N34" s="27">
        <v>8727</v>
      </c>
      <c r="O34" s="27">
        <v>506278.35</v>
      </c>
      <c r="P34" s="27">
        <v>0</v>
      </c>
      <c r="Q34" s="27">
        <v>0</v>
      </c>
      <c r="R34" s="27">
        <v>65613</v>
      </c>
      <c r="S34" s="27">
        <v>850822</v>
      </c>
      <c r="T34" s="27">
        <v>0</v>
      </c>
      <c r="U34" s="27">
        <v>0</v>
      </c>
      <c r="V34" s="27">
        <v>0</v>
      </c>
      <c r="W34" s="27">
        <v>55089</v>
      </c>
      <c r="X34" s="27">
        <v>1304268.29</v>
      </c>
      <c r="Y34" s="27">
        <v>75396.22</v>
      </c>
      <c r="Z34" s="27">
        <v>0</v>
      </c>
      <c r="AA34" s="27">
        <v>84875.44</v>
      </c>
      <c r="AB34" s="27">
        <v>0</v>
      </c>
      <c r="AC34" s="27">
        <v>0</v>
      </c>
      <c r="AD34" s="27">
        <v>285384.21999999997</v>
      </c>
      <c r="AE34" s="27">
        <v>0</v>
      </c>
      <c r="AF34" s="27">
        <v>0</v>
      </c>
      <c r="AG34" s="27">
        <v>104308.84999999999</v>
      </c>
      <c r="AH34" s="27">
        <v>332592.12999999995</v>
      </c>
      <c r="AI34" s="27">
        <v>155303.48000000001</v>
      </c>
      <c r="AJ34" s="27">
        <v>0</v>
      </c>
      <c r="AK34" s="27">
        <v>363137.05</v>
      </c>
      <c r="AL34" s="27">
        <v>127500.2</v>
      </c>
      <c r="AM34" s="27">
        <v>866.98</v>
      </c>
      <c r="AN34" s="27">
        <v>4457</v>
      </c>
      <c r="AO34" s="27">
        <v>0</v>
      </c>
      <c r="AP34" s="27">
        <v>0</v>
      </c>
      <c r="AQ34" s="27">
        <v>221909.44</v>
      </c>
      <c r="AR34" s="27">
        <v>2000</v>
      </c>
      <c r="AS34" s="27">
        <v>0</v>
      </c>
      <c r="AT34" s="27">
        <v>4050</v>
      </c>
      <c r="AU34" s="27">
        <v>68300.55</v>
      </c>
      <c r="AV34" s="27">
        <v>110525.61</v>
      </c>
      <c r="AW34" s="27">
        <v>47500</v>
      </c>
      <c r="AX34" s="27">
        <v>3590.33</v>
      </c>
      <c r="AY34" s="27">
        <v>0</v>
      </c>
      <c r="AZ34" s="27">
        <v>0</v>
      </c>
      <c r="BA34" s="27">
        <v>0</v>
      </c>
      <c r="BB34" s="27">
        <v>2845</v>
      </c>
      <c r="BC34" s="27">
        <v>102221.70000000001</v>
      </c>
      <c r="BD34" s="27">
        <v>24604.560000000001</v>
      </c>
      <c r="BE34" s="27">
        <v>0</v>
      </c>
      <c r="BF34" s="27">
        <v>0</v>
      </c>
      <c r="BG34" s="27">
        <v>0</v>
      </c>
      <c r="BH34" s="27">
        <v>5558.76</v>
      </c>
      <c r="BI34" s="27">
        <v>19671.04</v>
      </c>
      <c r="BJ34" s="27">
        <v>0</v>
      </c>
      <c r="BK34" s="27">
        <v>0</v>
      </c>
      <c r="BL34" s="27">
        <v>0</v>
      </c>
      <c r="BM34" s="27">
        <v>0</v>
      </c>
      <c r="BN34" s="27">
        <v>11422.862438293374</v>
      </c>
      <c r="BO34" s="27">
        <v>1316266.6599999999</v>
      </c>
      <c r="BP34" s="27">
        <v>4284102.38</v>
      </c>
      <c r="BQ34" s="27">
        <v>1635938.1</v>
      </c>
      <c r="BR34" s="27">
        <v>0</v>
      </c>
      <c r="BS34" s="27">
        <v>0</v>
      </c>
      <c r="BT34" s="27">
        <v>28903.68</v>
      </c>
      <c r="BU34" s="27">
        <v>0</v>
      </c>
      <c r="BV34" s="27">
        <v>170925.87</v>
      </c>
      <c r="BW34" s="27">
        <v>0</v>
      </c>
      <c r="BX34" s="27">
        <v>250000</v>
      </c>
      <c r="BY34" s="27">
        <v>0</v>
      </c>
      <c r="BZ34" s="27">
        <v>187134.8</v>
      </c>
      <c r="CA34" s="27">
        <v>0</v>
      </c>
      <c r="CB34" s="16">
        <v>1.4430000000000001</v>
      </c>
      <c r="CC34" s="16">
        <v>3.2290000000000001</v>
      </c>
      <c r="CD34" s="16">
        <v>6.6820000000000004</v>
      </c>
      <c r="CE34" s="16">
        <v>1</v>
      </c>
      <c r="CF34" s="16">
        <v>1.8320000000000001</v>
      </c>
      <c r="CG34" s="16">
        <v>0</v>
      </c>
      <c r="CH34" s="14"/>
      <c r="CI34" s="15">
        <v>419266820</v>
      </c>
      <c r="CJ34" s="15">
        <v>47064900</v>
      </c>
      <c r="CK34" s="15">
        <v>24572057</v>
      </c>
      <c r="CL34" s="3">
        <v>30</v>
      </c>
      <c r="CM34" s="3">
        <v>287</v>
      </c>
      <c r="CN34" s="4">
        <v>7</v>
      </c>
      <c r="CO34" s="4">
        <v>54</v>
      </c>
      <c r="CP34" s="4">
        <v>258</v>
      </c>
      <c r="CQ34" s="16">
        <v>0</v>
      </c>
      <c r="CR34" s="26">
        <v>0.28015564202334631</v>
      </c>
      <c r="CS34" s="26">
        <f>CL34/CM34</f>
        <v>0.10452961672473868</v>
      </c>
      <c r="CT34" s="3">
        <f>CM34/(DF34+DG34)</f>
        <v>12.397408207343414</v>
      </c>
      <c r="CU34" s="26">
        <f>(CX34+CY34)/(DA34+DB34)</f>
        <v>0.96978777327221444</v>
      </c>
      <c r="CV34" s="37">
        <v>23</v>
      </c>
      <c r="CW34" s="29">
        <v>30.731428571428573</v>
      </c>
      <c r="CX34" s="29">
        <v>177.14651428571429</v>
      </c>
      <c r="CY34" s="29">
        <v>74.311142857142855</v>
      </c>
      <c r="CZ34" s="29">
        <v>30.731428571428573</v>
      </c>
      <c r="DA34" s="29">
        <v>182.13142857142859</v>
      </c>
      <c r="DB34" s="29">
        <v>77.16</v>
      </c>
      <c r="DC34" s="34">
        <v>43953.434038876883</v>
      </c>
      <c r="DD34" s="31">
        <v>19.76923076923077</v>
      </c>
      <c r="DE34" s="32">
        <v>0.11538461538461539</v>
      </c>
      <c r="DF34" s="33">
        <v>23.15</v>
      </c>
      <c r="DG34" s="30">
        <v>0</v>
      </c>
      <c r="DH34" s="41">
        <v>18.368400000000001</v>
      </c>
      <c r="DI34" s="41">
        <v>20.157900000000001</v>
      </c>
      <c r="DJ34" s="41">
        <v>20.1053</v>
      </c>
      <c r="DK34" s="41">
        <v>20.842099999999999</v>
      </c>
      <c r="DL34" s="41">
        <v>20.052600000000002</v>
      </c>
      <c r="DM34" s="38">
        <v>19</v>
      </c>
      <c r="DN34" s="28">
        <v>1112046.57</v>
      </c>
      <c r="DO34" s="28">
        <v>41702.839999999997</v>
      </c>
      <c r="DP34" s="28">
        <v>0</v>
      </c>
      <c r="DQ34" s="28">
        <v>77509.03</v>
      </c>
      <c r="DR34" s="28">
        <v>226768.9</v>
      </c>
      <c r="DS34" s="28">
        <v>102439.5</v>
      </c>
      <c r="DT34" s="28">
        <v>0</v>
      </c>
      <c r="DU34" s="28">
        <v>110044.39</v>
      </c>
      <c r="DV34" s="28">
        <v>84083.8</v>
      </c>
      <c r="DW34" s="28">
        <v>92121.33</v>
      </c>
      <c r="DX34" s="28">
        <v>0</v>
      </c>
      <c r="DY34" s="28">
        <v>0</v>
      </c>
      <c r="DZ34" s="28">
        <v>0</v>
      </c>
      <c r="EA34" s="28">
        <v>146860.68</v>
      </c>
      <c r="EB34" s="28">
        <v>235951.47</v>
      </c>
      <c r="EC34" s="28">
        <v>12431.37</v>
      </c>
      <c r="ED34" s="28">
        <v>0</v>
      </c>
      <c r="EE34" s="28">
        <v>19123.11</v>
      </c>
      <c r="EF34" s="28">
        <v>81775.73</v>
      </c>
      <c r="EG34" s="28">
        <v>46708.480000000003</v>
      </c>
      <c r="EH34" s="28">
        <v>0</v>
      </c>
      <c r="EI34" s="28">
        <v>14303.77</v>
      </c>
      <c r="EJ34" s="28">
        <v>9688.08</v>
      </c>
      <c r="EK34" s="28">
        <v>12359.61</v>
      </c>
      <c r="EL34" s="28">
        <v>0</v>
      </c>
      <c r="EM34" s="28">
        <v>0</v>
      </c>
      <c r="EN34" s="28">
        <v>0</v>
      </c>
      <c r="EO34" s="28">
        <v>24732.519999999997</v>
      </c>
      <c r="EP34" s="28">
        <v>76893.919999999998</v>
      </c>
      <c r="EQ34" s="28">
        <v>0</v>
      </c>
      <c r="ER34" s="28">
        <v>0</v>
      </c>
      <c r="ES34" s="28">
        <v>109582.41</v>
      </c>
      <c r="ET34" s="28">
        <v>44237.880000000005</v>
      </c>
      <c r="EU34" s="28">
        <v>3387.93</v>
      </c>
      <c r="EV34" s="28">
        <v>0</v>
      </c>
      <c r="EW34" s="28">
        <v>198399.9</v>
      </c>
      <c r="EX34" s="28">
        <v>16238.88</v>
      </c>
      <c r="EY34" s="28">
        <v>19982.66</v>
      </c>
      <c r="EZ34" s="28">
        <v>4457</v>
      </c>
      <c r="FA34" s="28">
        <v>0</v>
      </c>
      <c r="FB34" s="28">
        <v>0</v>
      </c>
      <c r="FC34" s="28">
        <v>38501.620000000003</v>
      </c>
      <c r="FD34" s="28">
        <v>217251.02000000002</v>
      </c>
      <c r="FE34" s="28">
        <v>21262.01</v>
      </c>
      <c r="FF34" s="28">
        <v>0</v>
      </c>
      <c r="FG34" s="28">
        <v>2316</v>
      </c>
      <c r="FH34" s="28">
        <v>895.39</v>
      </c>
      <c r="FI34" s="28">
        <v>5031.32</v>
      </c>
      <c r="FJ34" s="28">
        <v>0</v>
      </c>
      <c r="FK34" s="28">
        <v>40345.74</v>
      </c>
      <c r="FL34" s="28">
        <v>22910.199999999997</v>
      </c>
      <c r="FM34" s="28">
        <v>77358.63</v>
      </c>
      <c r="FN34" s="28">
        <v>0</v>
      </c>
      <c r="FO34" s="28">
        <v>0</v>
      </c>
      <c r="FP34" s="28">
        <v>0</v>
      </c>
      <c r="FQ34" s="28">
        <v>10098.31</v>
      </c>
      <c r="FR34" s="28">
        <v>29176.720000000001</v>
      </c>
      <c r="FS34" s="28">
        <v>0</v>
      </c>
      <c r="FT34" s="28">
        <v>0</v>
      </c>
      <c r="FU34" s="28">
        <v>0</v>
      </c>
      <c r="FV34" s="28">
        <v>0</v>
      </c>
      <c r="FW34" s="28">
        <v>0</v>
      </c>
      <c r="FX34" s="28">
        <v>68300.55</v>
      </c>
      <c r="FY34" s="28">
        <v>110525.61</v>
      </c>
      <c r="FZ34" s="28">
        <v>47500</v>
      </c>
      <c r="GA34" s="28">
        <v>3590.33</v>
      </c>
      <c r="GB34" s="28">
        <v>0</v>
      </c>
      <c r="GC34" s="28">
        <v>0</v>
      </c>
      <c r="GD34" s="28">
        <v>0</v>
      </c>
      <c r="GE34" s="28">
        <v>0</v>
      </c>
      <c r="GF34" s="28">
        <v>3208.25</v>
      </c>
      <c r="GG34" s="28">
        <v>0</v>
      </c>
      <c r="GH34" s="28">
        <v>0</v>
      </c>
      <c r="GI34" s="28">
        <v>0</v>
      </c>
      <c r="GJ34" s="28">
        <v>3518.79</v>
      </c>
      <c r="GK34" s="28">
        <v>1786.25</v>
      </c>
      <c r="GL34" s="28">
        <v>0</v>
      </c>
      <c r="GM34" s="28">
        <v>43.25</v>
      </c>
      <c r="GN34" s="28">
        <v>138</v>
      </c>
      <c r="GO34" s="28">
        <v>5850.59</v>
      </c>
      <c r="GP34" s="28">
        <v>0</v>
      </c>
      <c r="GQ34" s="28">
        <v>0</v>
      </c>
      <c r="GR34" s="28">
        <v>250000</v>
      </c>
      <c r="GS34" s="28">
        <v>4561.3099999999995</v>
      </c>
    </row>
    <row r="35" spans="1:201" ht="18" customHeight="1" x14ac:dyDescent="0.3">
      <c r="A35" s="1">
        <v>16001</v>
      </c>
      <c r="B35" s="2" t="s">
        <v>50</v>
      </c>
      <c r="C35" s="2" t="s">
        <v>433</v>
      </c>
      <c r="D35" s="4">
        <v>1204.3498690250001</v>
      </c>
      <c r="E35" s="8" t="s">
        <v>51</v>
      </c>
      <c r="F35" s="3">
        <v>889</v>
      </c>
      <c r="G35" s="27">
        <v>5528969.54</v>
      </c>
      <c r="H35" s="27">
        <v>79303.14</v>
      </c>
      <c r="I35" s="27">
        <v>561636.81999999995</v>
      </c>
      <c r="J35" s="27">
        <v>820915.53</v>
      </c>
      <c r="K35" s="27">
        <v>3048449.58</v>
      </c>
      <c r="L35" s="27">
        <v>0</v>
      </c>
      <c r="M35" s="27">
        <v>0</v>
      </c>
      <c r="N35" s="27">
        <v>300000</v>
      </c>
      <c r="O35" s="27">
        <v>1976970.22</v>
      </c>
      <c r="P35" s="27">
        <v>0</v>
      </c>
      <c r="Q35" s="27">
        <v>0</v>
      </c>
      <c r="R35" s="27">
        <v>277248</v>
      </c>
      <c r="S35" s="27">
        <v>421046</v>
      </c>
      <c r="T35" s="27">
        <v>0</v>
      </c>
      <c r="U35" s="27">
        <v>0</v>
      </c>
      <c r="V35" s="27">
        <v>0</v>
      </c>
      <c r="W35" s="27">
        <v>59332</v>
      </c>
      <c r="X35" s="27">
        <v>4408041.83</v>
      </c>
      <c r="Y35" s="27">
        <v>0</v>
      </c>
      <c r="Z35" s="27">
        <v>2000</v>
      </c>
      <c r="AA35" s="27">
        <v>323310.31</v>
      </c>
      <c r="AB35" s="27">
        <v>0</v>
      </c>
      <c r="AC35" s="27">
        <v>0</v>
      </c>
      <c r="AD35" s="27">
        <v>1220094.1299999999</v>
      </c>
      <c r="AE35" s="27">
        <v>23306.82</v>
      </c>
      <c r="AF35" s="27">
        <v>0</v>
      </c>
      <c r="AG35" s="27">
        <v>506134.43000000005</v>
      </c>
      <c r="AH35" s="27">
        <v>901898.07</v>
      </c>
      <c r="AI35" s="27">
        <v>196626.45</v>
      </c>
      <c r="AJ35" s="27">
        <v>0</v>
      </c>
      <c r="AK35" s="27">
        <v>1360733.3</v>
      </c>
      <c r="AL35" s="27">
        <v>199782.12</v>
      </c>
      <c r="AM35" s="27">
        <v>46647.82</v>
      </c>
      <c r="AN35" s="27">
        <v>0</v>
      </c>
      <c r="AO35" s="27">
        <v>157876.38</v>
      </c>
      <c r="AP35" s="27">
        <v>0</v>
      </c>
      <c r="AQ35" s="27">
        <v>410806.69999999995</v>
      </c>
      <c r="AR35" s="27">
        <v>5048.24</v>
      </c>
      <c r="AS35" s="27">
        <v>0</v>
      </c>
      <c r="AT35" s="27">
        <v>0</v>
      </c>
      <c r="AU35" s="27">
        <v>7571811.54</v>
      </c>
      <c r="AV35" s="27">
        <v>537600.9</v>
      </c>
      <c r="AW35" s="27">
        <v>74307</v>
      </c>
      <c r="AX35" s="27">
        <v>0</v>
      </c>
      <c r="AY35" s="27">
        <v>0</v>
      </c>
      <c r="AZ35" s="27">
        <v>0</v>
      </c>
      <c r="BA35" s="27">
        <v>1463368.2</v>
      </c>
      <c r="BB35" s="27">
        <v>29733.360000000001</v>
      </c>
      <c r="BC35" s="27">
        <v>299469.64999999997</v>
      </c>
      <c r="BD35" s="27">
        <v>129309.95</v>
      </c>
      <c r="BE35" s="27">
        <v>0</v>
      </c>
      <c r="BF35" s="27">
        <v>0</v>
      </c>
      <c r="BG35" s="27">
        <v>0</v>
      </c>
      <c r="BH35" s="27">
        <v>14427.59</v>
      </c>
      <c r="BI35" s="27">
        <v>76672.759999999995</v>
      </c>
      <c r="BJ35" s="27">
        <v>0</v>
      </c>
      <c r="BK35" s="27">
        <v>32814</v>
      </c>
      <c r="BL35" s="27">
        <v>0</v>
      </c>
      <c r="BM35" s="27">
        <v>0</v>
      </c>
      <c r="BN35" s="27">
        <v>11206.49714321279</v>
      </c>
      <c r="BO35" s="27">
        <v>1713455.05</v>
      </c>
      <c r="BP35" s="27">
        <v>8253970.9699999997</v>
      </c>
      <c r="BQ35" s="27">
        <v>1336652.3700000001</v>
      </c>
      <c r="BR35" s="27">
        <v>4055044.77</v>
      </c>
      <c r="BS35" s="27">
        <v>709741.7</v>
      </c>
      <c r="BT35" s="27">
        <v>1119.1600000000001</v>
      </c>
      <c r="BU35" s="27">
        <v>0</v>
      </c>
      <c r="BV35" s="27">
        <v>738069.22</v>
      </c>
      <c r="BW35" s="27">
        <v>560</v>
      </c>
      <c r="BX35" s="27">
        <v>0</v>
      </c>
      <c r="BY35" s="27">
        <v>0</v>
      </c>
      <c r="BZ35" s="27">
        <v>716223.35</v>
      </c>
      <c r="CA35" s="27">
        <v>722.26</v>
      </c>
      <c r="CB35" s="16">
        <v>1.4430000000000001</v>
      </c>
      <c r="CC35" s="16">
        <v>3.2290000000000001</v>
      </c>
      <c r="CD35" s="16">
        <v>6.6820000000000004</v>
      </c>
      <c r="CE35" s="16">
        <v>1.6839999999999999</v>
      </c>
      <c r="CF35" s="16">
        <v>2.6589999999999998</v>
      </c>
      <c r="CG35" s="16">
        <v>0</v>
      </c>
      <c r="CH35" s="14"/>
      <c r="CI35" s="15">
        <v>134065236</v>
      </c>
      <c r="CJ35" s="15">
        <v>680547857</v>
      </c>
      <c r="CK35" s="15">
        <v>406146412</v>
      </c>
      <c r="CL35" s="3">
        <v>122</v>
      </c>
      <c r="CM35" s="3">
        <v>889</v>
      </c>
      <c r="CN35" s="4">
        <v>46</v>
      </c>
      <c r="CO35" s="4">
        <v>137.06</v>
      </c>
      <c r="CP35" s="4">
        <v>890.66</v>
      </c>
      <c r="CQ35" s="16">
        <v>4.6948356807511738E-3</v>
      </c>
      <c r="CR35" s="26">
        <v>0.27109111361079863</v>
      </c>
      <c r="CS35" s="26">
        <f>CL35/CM35</f>
        <v>0.13723284589426321</v>
      </c>
      <c r="CT35" s="3">
        <f>CM35/(DF35+DG35)</f>
        <v>12.69999999999999</v>
      </c>
      <c r="CU35" s="26">
        <f>(CX35+CY35)/(DA35+DB35)</f>
        <v>0.95664069973981403</v>
      </c>
      <c r="CV35" s="37">
        <v>63</v>
      </c>
      <c r="CW35" s="29">
        <v>0</v>
      </c>
      <c r="CX35" s="29">
        <v>583.23004818957645</v>
      </c>
      <c r="CY35" s="29">
        <v>269.56040540540533</v>
      </c>
      <c r="CZ35" s="29">
        <v>0</v>
      </c>
      <c r="DA35" s="29">
        <v>607.26272158715153</v>
      </c>
      <c r="DB35" s="29">
        <v>284.18006756756739</v>
      </c>
      <c r="DC35" s="34">
        <v>45167.492753623148</v>
      </c>
      <c r="DD35" s="31">
        <v>14.246376811594203</v>
      </c>
      <c r="DE35" s="32">
        <v>0.34782608695652173</v>
      </c>
      <c r="DF35" s="33">
        <v>69.000000000000057</v>
      </c>
      <c r="DG35" s="30">
        <v>1</v>
      </c>
      <c r="DH35" s="41">
        <v>22.3</v>
      </c>
      <c r="DI35" s="41">
        <v>21</v>
      </c>
      <c r="DJ35" s="41">
        <v>24.166699999999999</v>
      </c>
      <c r="DK35" s="41">
        <v>22.533300000000001</v>
      </c>
      <c r="DL35" s="41">
        <v>22.566700000000001</v>
      </c>
      <c r="DM35" s="38">
        <v>30</v>
      </c>
      <c r="DN35" s="28">
        <v>4104439.06</v>
      </c>
      <c r="DO35" s="28">
        <v>19584.73</v>
      </c>
      <c r="DP35" s="28">
        <v>0</v>
      </c>
      <c r="DQ35" s="28">
        <v>322754.8</v>
      </c>
      <c r="DR35" s="28">
        <v>631129.39</v>
      </c>
      <c r="DS35" s="28">
        <v>142942.78</v>
      </c>
      <c r="DT35" s="28">
        <v>24439.31</v>
      </c>
      <c r="DU35" s="28">
        <v>431474.87</v>
      </c>
      <c r="DV35" s="28">
        <v>19904.71</v>
      </c>
      <c r="DW35" s="28">
        <v>65343.68</v>
      </c>
      <c r="DX35" s="28">
        <v>0</v>
      </c>
      <c r="DY35" s="28">
        <v>94188</v>
      </c>
      <c r="DZ35" s="28">
        <v>0</v>
      </c>
      <c r="EA35" s="28">
        <v>235986.15999999997</v>
      </c>
      <c r="EB35" s="28">
        <v>1081314.28</v>
      </c>
      <c r="EC35" s="28">
        <v>2823.28</v>
      </c>
      <c r="ED35" s="28">
        <v>0</v>
      </c>
      <c r="EE35" s="28">
        <v>88657.81</v>
      </c>
      <c r="EF35" s="28">
        <v>176372.21000000002</v>
      </c>
      <c r="EG35" s="28">
        <v>38486.019999999997</v>
      </c>
      <c r="EH35" s="28">
        <v>3335.96</v>
      </c>
      <c r="EI35" s="28">
        <v>128912.55</v>
      </c>
      <c r="EJ35" s="28">
        <v>1932.0900000000001</v>
      </c>
      <c r="EK35" s="28">
        <v>12918.91</v>
      </c>
      <c r="EL35" s="28">
        <v>0</v>
      </c>
      <c r="EM35" s="28">
        <v>96502.38</v>
      </c>
      <c r="EN35" s="28">
        <v>0</v>
      </c>
      <c r="EO35" s="28">
        <v>29503.33</v>
      </c>
      <c r="EP35" s="28">
        <v>275858.7</v>
      </c>
      <c r="EQ35" s="28">
        <v>60</v>
      </c>
      <c r="ER35" s="28">
        <v>2000</v>
      </c>
      <c r="ES35" s="28">
        <v>379035.95999999996</v>
      </c>
      <c r="ET35" s="28">
        <v>74835.97</v>
      </c>
      <c r="EU35" s="28">
        <v>7765.83</v>
      </c>
      <c r="EV35" s="28">
        <v>63629</v>
      </c>
      <c r="EW35" s="28">
        <v>783388.87</v>
      </c>
      <c r="EX35" s="28">
        <v>217134.44</v>
      </c>
      <c r="EY35" s="28">
        <v>718390.97000000009</v>
      </c>
      <c r="EZ35" s="28">
        <v>0</v>
      </c>
      <c r="FA35" s="28">
        <v>0</v>
      </c>
      <c r="FB35" s="28">
        <v>0</v>
      </c>
      <c r="FC35" s="28">
        <v>121293.87</v>
      </c>
      <c r="FD35" s="28">
        <v>485555.64</v>
      </c>
      <c r="FE35" s="28">
        <v>1561.07</v>
      </c>
      <c r="FF35" s="28">
        <v>0</v>
      </c>
      <c r="FG35" s="28">
        <v>18936.61</v>
      </c>
      <c r="FH35" s="28">
        <v>8753.5</v>
      </c>
      <c r="FI35" s="28">
        <v>1715.79</v>
      </c>
      <c r="FJ35" s="28">
        <v>0</v>
      </c>
      <c r="FK35" s="28">
        <v>532038.72</v>
      </c>
      <c r="FL35" s="28">
        <v>5045.47</v>
      </c>
      <c r="FM35" s="28">
        <v>31611.1</v>
      </c>
      <c r="FN35" s="28">
        <v>0</v>
      </c>
      <c r="FO35" s="28">
        <v>0</v>
      </c>
      <c r="FP35" s="28">
        <v>0</v>
      </c>
      <c r="FQ35" s="28">
        <v>47287.09</v>
      </c>
      <c r="FR35" s="28">
        <v>0</v>
      </c>
      <c r="FS35" s="28">
        <v>0</v>
      </c>
      <c r="FT35" s="28">
        <v>0</v>
      </c>
      <c r="FU35" s="28">
        <v>1079.1400000000001</v>
      </c>
      <c r="FV35" s="28">
        <v>0</v>
      </c>
      <c r="FW35" s="28">
        <v>0</v>
      </c>
      <c r="FX35" s="28">
        <v>7480407.2699999996</v>
      </c>
      <c r="FY35" s="28">
        <v>22519.19</v>
      </c>
      <c r="FZ35" s="28">
        <v>44500</v>
      </c>
      <c r="GA35" s="28">
        <v>0</v>
      </c>
      <c r="GB35" s="28">
        <v>0</v>
      </c>
      <c r="GC35" s="28">
        <v>0</v>
      </c>
      <c r="GD35" s="28">
        <v>0</v>
      </c>
      <c r="GE35" s="28">
        <v>0</v>
      </c>
      <c r="GF35" s="28">
        <v>4278.59</v>
      </c>
      <c r="GG35" s="28">
        <v>0</v>
      </c>
      <c r="GH35" s="28">
        <v>0</v>
      </c>
      <c r="GI35" s="28">
        <v>188</v>
      </c>
      <c r="GJ35" s="28">
        <v>140116.95000000001</v>
      </c>
      <c r="GK35" s="28">
        <v>5716.03</v>
      </c>
      <c r="GL35" s="28">
        <v>0</v>
      </c>
      <c r="GM35" s="28">
        <v>0</v>
      </c>
      <c r="GN35" s="28">
        <v>0</v>
      </c>
      <c r="GO35" s="28">
        <v>11279.27</v>
      </c>
      <c r="GP35" s="28">
        <v>0</v>
      </c>
      <c r="GQ35" s="28">
        <v>0</v>
      </c>
      <c r="GR35" s="28">
        <v>1463368.2</v>
      </c>
      <c r="GS35" s="28">
        <v>6469.6100000000006</v>
      </c>
    </row>
    <row r="36" spans="1:201" ht="18" customHeight="1" x14ac:dyDescent="0.3">
      <c r="A36" s="1">
        <v>61008</v>
      </c>
      <c r="B36" s="2" t="s">
        <v>199</v>
      </c>
      <c r="C36" s="2" t="s">
        <v>535</v>
      </c>
      <c r="D36" s="4">
        <v>29.484697582812498</v>
      </c>
      <c r="E36" s="8" t="s">
        <v>196</v>
      </c>
      <c r="F36" s="3">
        <v>1376</v>
      </c>
      <c r="G36" s="27">
        <v>5309280.4400000004</v>
      </c>
      <c r="H36" s="27">
        <v>150522.04</v>
      </c>
      <c r="I36" s="27">
        <v>4224668.63</v>
      </c>
      <c r="J36" s="27">
        <v>1141703.93</v>
      </c>
      <c r="K36" s="27">
        <v>2726245.48</v>
      </c>
      <c r="L36" s="27">
        <v>0</v>
      </c>
      <c r="M36" s="27">
        <v>0</v>
      </c>
      <c r="N36" s="27">
        <v>0</v>
      </c>
      <c r="O36" s="27">
        <v>1538128.82</v>
      </c>
      <c r="P36" s="27">
        <v>0</v>
      </c>
      <c r="Q36" s="27">
        <v>0</v>
      </c>
      <c r="R36" s="27">
        <v>281318.68</v>
      </c>
      <c r="S36" s="27">
        <v>3920781</v>
      </c>
      <c r="T36" s="27">
        <v>0</v>
      </c>
      <c r="U36" s="27">
        <v>0</v>
      </c>
      <c r="V36" s="27">
        <v>0</v>
      </c>
      <c r="W36" s="27">
        <v>64749</v>
      </c>
      <c r="X36" s="27">
        <v>6002898.6600000011</v>
      </c>
      <c r="Y36" s="27">
        <v>0</v>
      </c>
      <c r="Z36" s="27">
        <v>0</v>
      </c>
      <c r="AA36" s="27">
        <v>180959.83000000002</v>
      </c>
      <c r="AB36" s="27">
        <v>0</v>
      </c>
      <c r="AC36" s="27">
        <v>0</v>
      </c>
      <c r="AD36" s="27">
        <v>1051827.5900000001</v>
      </c>
      <c r="AE36" s="27">
        <v>113761.61</v>
      </c>
      <c r="AF36" s="27">
        <v>0</v>
      </c>
      <c r="AG36" s="27">
        <v>861846.97</v>
      </c>
      <c r="AH36" s="27">
        <v>921679.77999999991</v>
      </c>
      <c r="AI36" s="27">
        <v>204935.74</v>
      </c>
      <c r="AJ36" s="27">
        <v>0</v>
      </c>
      <c r="AK36" s="27">
        <v>1115522.49</v>
      </c>
      <c r="AL36" s="27">
        <v>464850.72</v>
      </c>
      <c r="AM36" s="27">
        <v>88742.62000000001</v>
      </c>
      <c r="AN36" s="27">
        <v>0</v>
      </c>
      <c r="AO36" s="27">
        <v>0</v>
      </c>
      <c r="AP36" s="27">
        <v>0</v>
      </c>
      <c r="AQ36" s="27">
        <v>544956.68999999994</v>
      </c>
      <c r="AR36" s="27">
        <v>716384.7</v>
      </c>
      <c r="AS36" s="27">
        <v>0</v>
      </c>
      <c r="AT36" s="27">
        <v>18712.05</v>
      </c>
      <c r="AU36" s="27">
        <v>0</v>
      </c>
      <c r="AV36" s="27">
        <v>369288.84</v>
      </c>
      <c r="AW36" s="27">
        <v>93765.31</v>
      </c>
      <c r="AX36" s="27">
        <v>0</v>
      </c>
      <c r="AY36" s="27">
        <v>0</v>
      </c>
      <c r="AZ36" s="27">
        <v>0</v>
      </c>
      <c r="BA36" s="27">
        <v>540822.09</v>
      </c>
      <c r="BB36" s="27">
        <v>32749.84</v>
      </c>
      <c r="BC36" s="27">
        <v>284695.27</v>
      </c>
      <c r="BD36" s="27">
        <v>142523.82</v>
      </c>
      <c r="BE36" s="27">
        <v>0</v>
      </c>
      <c r="BF36" s="27">
        <v>0</v>
      </c>
      <c r="BG36" s="27">
        <v>0</v>
      </c>
      <c r="BH36" s="27">
        <v>0</v>
      </c>
      <c r="BI36" s="27">
        <v>1335.51</v>
      </c>
      <c r="BJ36" s="27">
        <v>0</v>
      </c>
      <c r="BK36" s="27">
        <v>0</v>
      </c>
      <c r="BL36" s="27">
        <v>0</v>
      </c>
      <c r="BM36" s="27">
        <v>0</v>
      </c>
      <c r="BN36" s="27">
        <v>8661.0437758628086</v>
      </c>
      <c r="BO36" s="27">
        <v>3116405.07</v>
      </c>
      <c r="BP36" s="27">
        <v>1711939.31</v>
      </c>
      <c r="BQ36" s="27">
        <v>547918.04</v>
      </c>
      <c r="BR36" s="27">
        <v>0</v>
      </c>
      <c r="BS36" s="27">
        <v>0</v>
      </c>
      <c r="BT36" s="27">
        <v>1985132.03</v>
      </c>
      <c r="BU36" s="27">
        <v>0</v>
      </c>
      <c r="BV36" s="27">
        <v>830006.28</v>
      </c>
      <c r="BW36" s="27">
        <v>24200</v>
      </c>
      <c r="BX36" s="27">
        <v>1630325</v>
      </c>
      <c r="BY36" s="27">
        <v>0</v>
      </c>
      <c r="BZ36" s="27">
        <v>790743.74</v>
      </c>
      <c r="CA36" s="27">
        <v>19320.509999999998</v>
      </c>
      <c r="CB36" s="16">
        <v>1.649</v>
      </c>
      <c r="CC36" s="16">
        <v>3.69</v>
      </c>
      <c r="CD36" s="16">
        <v>7.6360000000000001</v>
      </c>
      <c r="CE36" s="16">
        <v>1.5</v>
      </c>
      <c r="CF36" s="16">
        <v>2.746</v>
      </c>
      <c r="CG36" s="16">
        <v>1.9470000000000001</v>
      </c>
      <c r="CH36" s="16" t="s">
        <v>567</v>
      </c>
      <c r="CI36" s="15">
        <v>21550931</v>
      </c>
      <c r="CJ36" s="15">
        <v>677020061</v>
      </c>
      <c r="CK36" s="15">
        <v>300131493</v>
      </c>
      <c r="CL36" s="3">
        <v>146</v>
      </c>
      <c r="CM36" s="3">
        <v>1376</v>
      </c>
      <c r="CN36" s="4">
        <v>78</v>
      </c>
      <c r="CO36" s="4">
        <v>31</v>
      </c>
      <c r="CP36" s="4">
        <v>1379.3</v>
      </c>
      <c r="CQ36" s="16">
        <v>9.3312597200622092E-3</v>
      </c>
      <c r="CR36" s="26">
        <v>0.10828488372093023</v>
      </c>
      <c r="CS36" s="26">
        <f>CL36/CM36</f>
        <v>0.10610465116279069</v>
      </c>
      <c r="CT36" s="3">
        <f>CM36/(DF36+DG36)</f>
        <v>15.46936481169196</v>
      </c>
      <c r="CU36" s="26">
        <f>(CX36+CY36)/(DA36+DB36)</f>
        <v>0.95841618279882468</v>
      </c>
      <c r="CV36" s="37">
        <v>91</v>
      </c>
      <c r="CW36" s="29">
        <v>0</v>
      </c>
      <c r="CX36" s="29">
        <v>935.61356321839094</v>
      </c>
      <c r="CY36" s="29">
        <v>371.78839080459767</v>
      </c>
      <c r="CZ36" s="29">
        <v>0</v>
      </c>
      <c r="DA36" s="29">
        <v>973.33448275862088</v>
      </c>
      <c r="DB36" s="29">
        <v>390.79310344827587</v>
      </c>
      <c r="DC36" s="34">
        <v>51604.635387224422</v>
      </c>
      <c r="DD36" s="31">
        <v>12.659340659340659</v>
      </c>
      <c r="DE36" s="32">
        <v>0.38461538461538464</v>
      </c>
      <c r="DF36" s="33">
        <v>88.45</v>
      </c>
      <c r="DG36" s="30">
        <v>0.5</v>
      </c>
      <c r="DH36" s="41">
        <v>21.701799999999999</v>
      </c>
      <c r="DI36" s="41">
        <v>21.947399999999998</v>
      </c>
      <c r="DJ36" s="41">
        <v>22.491199999999999</v>
      </c>
      <c r="DK36" s="41">
        <v>22.912299999999998</v>
      </c>
      <c r="DL36" s="41">
        <v>22.385999999999999</v>
      </c>
      <c r="DM36" s="38">
        <v>57</v>
      </c>
      <c r="DN36" s="28">
        <v>5448621.6500000004</v>
      </c>
      <c r="DO36" s="28">
        <v>94238.51</v>
      </c>
      <c r="DP36" s="28">
        <v>0</v>
      </c>
      <c r="DQ36" s="28">
        <v>792755.09000000008</v>
      </c>
      <c r="DR36" s="28">
        <v>706518.75</v>
      </c>
      <c r="DS36" s="28">
        <v>144345.99</v>
      </c>
      <c r="DT36" s="28">
        <v>0</v>
      </c>
      <c r="DU36" s="28">
        <v>425462.84</v>
      </c>
      <c r="DV36" s="28">
        <v>0</v>
      </c>
      <c r="DW36" s="28">
        <v>36022.370000000003</v>
      </c>
      <c r="DX36" s="28">
        <v>17000</v>
      </c>
      <c r="DY36" s="28">
        <v>0</v>
      </c>
      <c r="DZ36" s="28">
        <v>0</v>
      </c>
      <c r="EA36" s="28">
        <v>293517.63</v>
      </c>
      <c r="EB36" s="28">
        <v>1291417.46</v>
      </c>
      <c r="EC36" s="28">
        <v>19430.78</v>
      </c>
      <c r="ED36" s="28">
        <v>0</v>
      </c>
      <c r="EE36" s="28">
        <v>186665.02</v>
      </c>
      <c r="EF36" s="28">
        <v>198451.31</v>
      </c>
      <c r="EG36" s="28">
        <v>41641.82</v>
      </c>
      <c r="EH36" s="28">
        <v>0</v>
      </c>
      <c r="EI36" s="28">
        <v>91889.04</v>
      </c>
      <c r="EJ36" s="28">
        <v>0</v>
      </c>
      <c r="EK36" s="28">
        <v>5243.09</v>
      </c>
      <c r="EL36" s="28">
        <v>2320.5100000000002</v>
      </c>
      <c r="EM36" s="28">
        <v>0</v>
      </c>
      <c r="EN36" s="28">
        <v>0</v>
      </c>
      <c r="EO36" s="28">
        <v>36714.1</v>
      </c>
      <c r="EP36" s="28">
        <v>172460.41999999998</v>
      </c>
      <c r="EQ36" s="28">
        <v>0</v>
      </c>
      <c r="ER36" s="28">
        <v>0</v>
      </c>
      <c r="ES36" s="28">
        <v>80737.359999999986</v>
      </c>
      <c r="ET36" s="28">
        <v>34331.270000000004</v>
      </c>
      <c r="EU36" s="28">
        <v>14547.18</v>
      </c>
      <c r="EV36" s="28">
        <v>0</v>
      </c>
      <c r="EW36" s="28">
        <v>566957.47</v>
      </c>
      <c r="EX36" s="28">
        <v>558616.03</v>
      </c>
      <c r="EY36" s="28">
        <v>701439.1</v>
      </c>
      <c r="EZ36" s="28">
        <v>0</v>
      </c>
      <c r="FA36" s="28">
        <v>0</v>
      </c>
      <c r="FB36" s="28">
        <v>0</v>
      </c>
      <c r="FC36" s="28">
        <v>164709.4</v>
      </c>
      <c r="FD36" s="28">
        <v>322678.98000000004</v>
      </c>
      <c r="FE36" s="28">
        <v>92.32</v>
      </c>
      <c r="FF36" s="28">
        <v>0</v>
      </c>
      <c r="FG36" s="28">
        <v>786109.07</v>
      </c>
      <c r="FH36" s="28">
        <v>5291.4800000000005</v>
      </c>
      <c r="FI36" s="28">
        <v>19846.62</v>
      </c>
      <c r="FJ36" s="28">
        <v>0</v>
      </c>
      <c r="FK36" s="28">
        <v>210074.2</v>
      </c>
      <c r="FL36" s="28">
        <v>0</v>
      </c>
      <c r="FM36" s="28">
        <v>99071.96</v>
      </c>
      <c r="FN36" s="28">
        <v>0</v>
      </c>
      <c r="FO36" s="28">
        <v>0</v>
      </c>
      <c r="FP36" s="28">
        <v>0</v>
      </c>
      <c r="FQ36" s="28">
        <v>76385.3</v>
      </c>
      <c r="FR36" s="28">
        <v>0</v>
      </c>
      <c r="FS36" s="28">
        <v>0</v>
      </c>
      <c r="FT36" s="28">
        <v>0</v>
      </c>
      <c r="FU36" s="28">
        <v>13923.36</v>
      </c>
      <c r="FV36" s="28">
        <v>0</v>
      </c>
      <c r="FW36" s="28">
        <v>0</v>
      </c>
      <c r="FX36" s="28">
        <v>0</v>
      </c>
      <c r="FY36" s="28">
        <v>174586.8</v>
      </c>
      <c r="FZ36" s="28">
        <v>0</v>
      </c>
      <c r="GA36" s="28">
        <v>0</v>
      </c>
      <c r="GB36" s="28">
        <v>0</v>
      </c>
      <c r="GC36" s="28">
        <v>0</v>
      </c>
      <c r="GD36" s="28">
        <v>0</v>
      </c>
      <c r="GE36" s="28">
        <v>0</v>
      </c>
      <c r="GF36" s="28">
        <v>507.57</v>
      </c>
      <c r="GG36" s="28">
        <v>0</v>
      </c>
      <c r="GH36" s="28">
        <v>0</v>
      </c>
      <c r="GI36" s="28">
        <v>2737.04</v>
      </c>
      <c r="GJ36" s="28">
        <v>119610.79</v>
      </c>
      <c r="GK36" s="28">
        <v>3266.18</v>
      </c>
      <c r="GL36" s="28">
        <v>0</v>
      </c>
      <c r="GM36" s="28">
        <v>15840.98</v>
      </c>
      <c r="GN36" s="28">
        <v>0</v>
      </c>
      <c r="GO36" s="28">
        <v>39045.35</v>
      </c>
      <c r="GP36" s="28">
        <v>0</v>
      </c>
      <c r="GQ36" s="28">
        <v>0</v>
      </c>
      <c r="GR36" s="28">
        <v>2171147.09</v>
      </c>
      <c r="GS36" s="28">
        <v>6380.1</v>
      </c>
    </row>
    <row r="37" spans="1:201" ht="18" customHeight="1" x14ac:dyDescent="0.3">
      <c r="A37" s="1">
        <v>38002</v>
      </c>
      <c r="B37" s="2" t="s">
        <v>114</v>
      </c>
      <c r="C37" s="2" t="s">
        <v>473</v>
      </c>
      <c r="D37" s="4">
        <v>311.85285835781252</v>
      </c>
      <c r="E37" s="8" t="s">
        <v>113</v>
      </c>
      <c r="F37" s="3">
        <v>283</v>
      </c>
      <c r="G37" s="27">
        <v>1450214.56</v>
      </c>
      <c r="H37" s="27">
        <v>32951.269999999997</v>
      </c>
      <c r="I37" s="27">
        <v>894459.64</v>
      </c>
      <c r="J37" s="27">
        <v>77907.58</v>
      </c>
      <c r="K37" s="27">
        <v>1202536.1100000001</v>
      </c>
      <c r="L37" s="27">
        <v>0</v>
      </c>
      <c r="M37" s="27">
        <v>0</v>
      </c>
      <c r="N37" s="27">
        <v>142841.99</v>
      </c>
      <c r="O37" s="27">
        <v>518790.17</v>
      </c>
      <c r="P37" s="27">
        <v>0</v>
      </c>
      <c r="Q37" s="27">
        <v>0</v>
      </c>
      <c r="R37" s="27">
        <v>0</v>
      </c>
      <c r="S37" s="27">
        <v>842968</v>
      </c>
      <c r="T37" s="27">
        <v>0</v>
      </c>
      <c r="U37" s="27">
        <v>0</v>
      </c>
      <c r="V37" s="27">
        <v>0</v>
      </c>
      <c r="W37" s="27">
        <v>62401</v>
      </c>
      <c r="X37" s="27">
        <v>1505444.26</v>
      </c>
      <c r="Y37" s="27">
        <v>0</v>
      </c>
      <c r="Z37" s="27">
        <v>0</v>
      </c>
      <c r="AA37" s="27">
        <v>117090.98000000001</v>
      </c>
      <c r="AB37" s="27">
        <v>0</v>
      </c>
      <c r="AC37" s="27">
        <v>0</v>
      </c>
      <c r="AD37" s="27">
        <v>405794.18</v>
      </c>
      <c r="AE37" s="27">
        <v>13437.71</v>
      </c>
      <c r="AF37" s="27">
        <v>0</v>
      </c>
      <c r="AG37" s="27">
        <v>179603.16000000003</v>
      </c>
      <c r="AH37" s="27">
        <v>276339.35000000003</v>
      </c>
      <c r="AI37" s="27">
        <v>110823.79</v>
      </c>
      <c r="AJ37" s="27">
        <v>0</v>
      </c>
      <c r="AK37" s="27">
        <v>426743.9</v>
      </c>
      <c r="AL37" s="27">
        <v>127281.43</v>
      </c>
      <c r="AM37" s="27">
        <v>615.5</v>
      </c>
      <c r="AN37" s="27">
        <v>0</v>
      </c>
      <c r="AO37" s="27">
        <v>1299.5</v>
      </c>
      <c r="AP37" s="27">
        <v>0</v>
      </c>
      <c r="AQ37" s="27">
        <v>198693.34999999998</v>
      </c>
      <c r="AR37" s="27">
        <v>14522.87</v>
      </c>
      <c r="AS37" s="27">
        <v>829</v>
      </c>
      <c r="AT37" s="27">
        <v>715.2</v>
      </c>
      <c r="AU37" s="27">
        <v>7500</v>
      </c>
      <c r="AV37" s="27">
        <v>202980.53</v>
      </c>
      <c r="AW37" s="27">
        <v>42900</v>
      </c>
      <c r="AX37" s="27">
        <v>0</v>
      </c>
      <c r="AY37" s="27">
        <v>0</v>
      </c>
      <c r="AZ37" s="27">
        <v>0</v>
      </c>
      <c r="BA37" s="27">
        <v>25820</v>
      </c>
      <c r="BB37" s="27">
        <v>19047.95</v>
      </c>
      <c r="BC37" s="27">
        <v>34990.29</v>
      </c>
      <c r="BD37" s="27">
        <v>73244.23</v>
      </c>
      <c r="BE37" s="27">
        <v>0</v>
      </c>
      <c r="BF37" s="27">
        <v>0</v>
      </c>
      <c r="BG37" s="27">
        <v>0</v>
      </c>
      <c r="BH37" s="27">
        <v>0</v>
      </c>
      <c r="BI37" s="27">
        <v>1281</v>
      </c>
      <c r="BJ37" s="27">
        <v>0</v>
      </c>
      <c r="BK37" s="27">
        <v>0</v>
      </c>
      <c r="BL37" s="27">
        <v>0</v>
      </c>
      <c r="BM37" s="27">
        <v>0</v>
      </c>
      <c r="BN37" s="27">
        <v>11768.654923362561</v>
      </c>
      <c r="BO37" s="27">
        <v>1482212.95</v>
      </c>
      <c r="BP37" s="27">
        <v>1515970.81</v>
      </c>
      <c r="BQ37" s="27">
        <v>416846.35</v>
      </c>
      <c r="BR37" s="27">
        <v>0</v>
      </c>
      <c r="BS37" s="27">
        <v>0</v>
      </c>
      <c r="BT37" s="27">
        <v>0</v>
      </c>
      <c r="BU37" s="27">
        <v>0</v>
      </c>
      <c r="BV37" s="27">
        <v>194855.21</v>
      </c>
      <c r="BW37" s="27">
        <v>3250</v>
      </c>
      <c r="BX37" s="27">
        <v>0</v>
      </c>
      <c r="BY37" s="27">
        <v>0</v>
      </c>
      <c r="BZ37" s="27">
        <v>207978.57</v>
      </c>
      <c r="CA37" s="27">
        <v>3092.96</v>
      </c>
      <c r="CB37" s="16">
        <v>1.7000000000000002</v>
      </c>
      <c r="CC37" s="16">
        <v>3.8040000000000003</v>
      </c>
      <c r="CD37" s="16">
        <v>7.8719999999999999</v>
      </c>
      <c r="CE37" s="16">
        <v>1</v>
      </c>
      <c r="CF37" s="16">
        <v>1.9059999999999999</v>
      </c>
      <c r="CG37" s="16">
        <v>0</v>
      </c>
      <c r="CH37" s="16" t="s">
        <v>567</v>
      </c>
      <c r="CI37" s="15">
        <v>375665496</v>
      </c>
      <c r="CJ37" s="15">
        <v>65730966</v>
      </c>
      <c r="CK37" s="15">
        <v>55891467</v>
      </c>
      <c r="CL37" s="3">
        <v>39</v>
      </c>
      <c r="CM37" s="3">
        <v>298</v>
      </c>
      <c r="CN37" s="4">
        <v>35</v>
      </c>
      <c r="CO37" s="4">
        <v>9</v>
      </c>
      <c r="CP37" s="4">
        <v>284</v>
      </c>
      <c r="CQ37" s="16">
        <v>8.3333333333333332E-3</v>
      </c>
      <c r="CR37" s="26">
        <v>0.17314487632508835</v>
      </c>
      <c r="CS37" s="26">
        <f>CL37/CM37</f>
        <v>0.13087248322147652</v>
      </c>
      <c r="CT37" s="3">
        <f>CM37/(DF37+DG37)</f>
        <v>12.069663831510736</v>
      </c>
      <c r="CU37" s="26">
        <f>(CX37+CY37)/(DA37+DB37)</f>
        <v>0.95687990779422494</v>
      </c>
      <c r="CV37" s="37">
        <v>15</v>
      </c>
      <c r="CW37" s="29">
        <v>12.699661016949152</v>
      </c>
      <c r="CX37" s="29">
        <v>202.5081979874611</v>
      </c>
      <c r="CY37" s="29">
        <v>70.354035087719296</v>
      </c>
      <c r="CZ37" s="29">
        <v>13.169491525423732</v>
      </c>
      <c r="DA37" s="29">
        <v>210.20506822612086</v>
      </c>
      <c r="DB37" s="29">
        <v>74.953216374269005</v>
      </c>
      <c r="DC37" s="34">
        <v>45429.931186715279</v>
      </c>
      <c r="DD37" s="31">
        <v>19.714285714285715</v>
      </c>
      <c r="DE37" s="32">
        <v>0.10714285714285714</v>
      </c>
      <c r="DF37" s="33">
        <v>24.689999999999994</v>
      </c>
      <c r="DG37" s="30">
        <v>0</v>
      </c>
      <c r="DH37" s="41"/>
      <c r="DI37" s="41"/>
      <c r="DJ37" s="41"/>
      <c r="DK37" s="41"/>
      <c r="DL37" s="41"/>
      <c r="DM37" s="38">
        <v>9</v>
      </c>
      <c r="DN37" s="28">
        <v>1397175.1199999999</v>
      </c>
      <c r="DO37" s="28">
        <v>0</v>
      </c>
      <c r="DP37" s="28">
        <v>0</v>
      </c>
      <c r="DQ37" s="28">
        <v>121550.17</v>
      </c>
      <c r="DR37" s="28">
        <v>214615.71000000002</v>
      </c>
      <c r="DS37" s="28">
        <v>66300.73</v>
      </c>
      <c r="DT37" s="28">
        <v>0</v>
      </c>
      <c r="DU37" s="28">
        <v>131310.70000000001</v>
      </c>
      <c r="DV37" s="28">
        <v>54427.5</v>
      </c>
      <c r="DW37" s="28">
        <v>58598.32</v>
      </c>
      <c r="DX37" s="28">
        <v>2040</v>
      </c>
      <c r="DY37" s="28">
        <v>0</v>
      </c>
      <c r="DZ37" s="28">
        <v>0</v>
      </c>
      <c r="EA37" s="28">
        <v>99782.11</v>
      </c>
      <c r="EB37" s="28">
        <v>445702.41</v>
      </c>
      <c r="EC37" s="28">
        <v>0</v>
      </c>
      <c r="ED37" s="28">
        <v>0</v>
      </c>
      <c r="EE37" s="28">
        <v>38234.47</v>
      </c>
      <c r="EF37" s="28">
        <v>75124.930000000008</v>
      </c>
      <c r="EG37" s="28">
        <v>32047.59</v>
      </c>
      <c r="EH37" s="28">
        <v>0</v>
      </c>
      <c r="EI37" s="28">
        <v>49051.03</v>
      </c>
      <c r="EJ37" s="28">
        <v>6446.84</v>
      </c>
      <c r="EK37" s="28">
        <v>35898.18</v>
      </c>
      <c r="EL37" s="28">
        <v>156.06</v>
      </c>
      <c r="EM37" s="28">
        <v>0</v>
      </c>
      <c r="EN37" s="28">
        <v>0</v>
      </c>
      <c r="EO37" s="28">
        <v>22095.1</v>
      </c>
      <c r="EP37" s="28">
        <v>27494.97</v>
      </c>
      <c r="EQ37" s="28">
        <v>13437.71</v>
      </c>
      <c r="ER37" s="28">
        <v>0</v>
      </c>
      <c r="ES37" s="28">
        <v>50360.430000000008</v>
      </c>
      <c r="ET37" s="28">
        <v>35666.04</v>
      </c>
      <c r="EU37" s="28">
        <v>10079.36</v>
      </c>
      <c r="EV37" s="28">
        <v>7500</v>
      </c>
      <c r="EW37" s="28">
        <v>159588.16</v>
      </c>
      <c r="EX37" s="28">
        <v>33251.24</v>
      </c>
      <c r="EY37" s="28">
        <v>1693</v>
      </c>
      <c r="EZ37" s="28">
        <v>538.6</v>
      </c>
      <c r="FA37" s="28">
        <v>0</v>
      </c>
      <c r="FB37" s="28">
        <v>0</v>
      </c>
      <c r="FC37" s="28">
        <v>66438.5</v>
      </c>
      <c r="FD37" s="28">
        <v>87780.939999999988</v>
      </c>
      <c r="FE37" s="28">
        <v>0</v>
      </c>
      <c r="FF37" s="28">
        <v>0</v>
      </c>
      <c r="FG37" s="28">
        <v>13325.3</v>
      </c>
      <c r="FH37" s="28">
        <v>7985.6</v>
      </c>
      <c r="FI37" s="28">
        <v>2505.31</v>
      </c>
      <c r="FJ37" s="28">
        <v>0</v>
      </c>
      <c r="FK37" s="28">
        <v>42564.01</v>
      </c>
      <c r="FL37" s="28">
        <v>25520.3</v>
      </c>
      <c r="FM37" s="28">
        <v>112600.4</v>
      </c>
      <c r="FN37" s="28">
        <v>358.3</v>
      </c>
      <c r="FO37" s="28">
        <v>0</v>
      </c>
      <c r="FP37" s="28">
        <v>0</v>
      </c>
      <c r="FQ37" s="28">
        <v>24241.64</v>
      </c>
      <c r="FR37" s="28">
        <v>70175.98000000001</v>
      </c>
      <c r="FS37" s="28">
        <v>0</v>
      </c>
      <c r="FT37" s="28">
        <v>0</v>
      </c>
      <c r="FU37" s="28">
        <v>5525.95</v>
      </c>
      <c r="FV37" s="28">
        <v>829</v>
      </c>
      <c r="FW37" s="28">
        <v>0</v>
      </c>
      <c r="FX37" s="28">
        <v>0</v>
      </c>
      <c r="FY37" s="28">
        <v>202980.53</v>
      </c>
      <c r="FZ37" s="28">
        <v>42900</v>
      </c>
      <c r="GA37" s="28">
        <v>0</v>
      </c>
      <c r="GB37" s="28">
        <v>0</v>
      </c>
      <c r="GC37" s="28">
        <v>0</v>
      </c>
      <c r="GD37" s="28">
        <v>0</v>
      </c>
      <c r="GE37" s="28">
        <v>4497.95</v>
      </c>
      <c r="GF37" s="28">
        <v>0</v>
      </c>
      <c r="GG37" s="28">
        <v>0</v>
      </c>
      <c r="GH37" s="28">
        <v>0</v>
      </c>
      <c r="GI37" s="28">
        <v>120</v>
      </c>
      <c r="GJ37" s="28">
        <v>16191.3</v>
      </c>
      <c r="GK37" s="28">
        <v>606</v>
      </c>
      <c r="GL37" s="28">
        <v>0</v>
      </c>
      <c r="GM37" s="28">
        <v>44230</v>
      </c>
      <c r="GN37" s="28">
        <v>7635.55</v>
      </c>
      <c r="GO37" s="28">
        <v>1085.17</v>
      </c>
      <c r="GP37" s="28">
        <v>0</v>
      </c>
      <c r="GQ37" s="28">
        <v>1299.5</v>
      </c>
      <c r="GR37" s="28">
        <v>25820</v>
      </c>
      <c r="GS37" s="28">
        <v>686</v>
      </c>
    </row>
    <row r="38" spans="1:201" ht="18" customHeight="1" x14ac:dyDescent="0.3">
      <c r="A38" s="1">
        <v>49003</v>
      </c>
      <c r="B38" s="2" t="s">
        <v>151</v>
      </c>
      <c r="C38" s="2" t="s">
        <v>498</v>
      </c>
      <c r="D38" s="4">
        <v>168.20165878906249</v>
      </c>
      <c r="E38" s="8" t="s">
        <v>149</v>
      </c>
      <c r="F38" s="3">
        <v>975</v>
      </c>
      <c r="G38" s="27">
        <v>2509857.5699999998</v>
      </c>
      <c r="H38" s="27">
        <v>34494.51</v>
      </c>
      <c r="I38" s="27">
        <v>3956251.99</v>
      </c>
      <c r="J38" s="27">
        <v>556041.29</v>
      </c>
      <c r="K38" s="27">
        <v>2027431.14</v>
      </c>
      <c r="L38" s="27">
        <v>0</v>
      </c>
      <c r="M38" s="27">
        <v>0</v>
      </c>
      <c r="N38" s="27">
        <v>540371.14</v>
      </c>
      <c r="O38" s="27">
        <v>1198239.55</v>
      </c>
      <c r="P38" s="27">
        <v>0</v>
      </c>
      <c r="Q38" s="27">
        <v>97438</v>
      </c>
      <c r="R38" s="27">
        <v>275449</v>
      </c>
      <c r="S38" s="27">
        <v>3635669</v>
      </c>
      <c r="T38" s="27">
        <v>0</v>
      </c>
      <c r="U38" s="27">
        <v>97438</v>
      </c>
      <c r="V38" s="27">
        <v>0</v>
      </c>
      <c r="W38" s="27">
        <v>58727</v>
      </c>
      <c r="X38" s="27">
        <v>3808835.77</v>
      </c>
      <c r="Y38" s="27">
        <v>0</v>
      </c>
      <c r="Z38" s="27">
        <v>0</v>
      </c>
      <c r="AA38" s="27">
        <v>588291.06999999995</v>
      </c>
      <c r="AB38" s="27">
        <v>0</v>
      </c>
      <c r="AC38" s="27">
        <v>0</v>
      </c>
      <c r="AD38" s="27">
        <v>923966.95</v>
      </c>
      <c r="AE38" s="27">
        <v>52411.41</v>
      </c>
      <c r="AF38" s="27">
        <v>0</v>
      </c>
      <c r="AG38" s="27">
        <v>629837.39</v>
      </c>
      <c r="AH38" s="27">
        <v>659083.73</v>
      </c>
      <c r="AI38" s="27">
        <v>130064.25</v>
      </c>
      <c r="AJ38" s="27">
        <v>0</v>
      </c>
      <c r="AK38" s="27">
        <v>1004192.23</v>
      </c>
      <c r="AL38" s="27">
        <v>275989.96000000002</v>
      </c>
      <c r="AM38" s="27">
        <v>14926.740000000002</v>
      </c>
      <c r="AN38" s="27">
        <v>1011.9</v>
      </c>
      <c r="AO38" s="27">
        <v>12267.04</v>
      </c>
      <c r="AP38" s="27">
        <v>0</v>
      </c>
      <c r="AQ38" s="27">
        <v>381135.45999999996</v>
      </c>
      <c r="AR38" s="27">
        <v>227646.89</v>
      </c>
      <c r="AS38" s="27">
        <v>422.97</v>
      </c>
      <c r="AT38" s="27">
        <v>6347.22</v>
      </c>
      <c r="AU38" s="27">
        <v>16606.77</v>
      </c>
      <c r="AV38" s="27">
        <v>7702.98</v>
      </c>
      <c r="AW38" s="27">
        <v>131338</v>
      </c>
      <c r="AX38" s="27">
        <v>28341</v>
      </c>
      <c r="AY38" s="27">
        <v>20738.54</v>
      </c>
      <c r="AZ38" s="27">
        <v>0</v>
      </c>
      <c r="BA38" s="27">
        <v>699224.95</v>
      </c>
      <c r="BB38" s="27">
        <v>307207.76</v>
      </c>
      <c r="BC38" s="27">
        <v>302436.23</v>
      </c>
      <c r="BD38" s="27">
        <v>103712.85</v>
      </c>
      <c r="BE38" s="27">
        <v>0</v>
      </c>
      <c r="BF38" s="27">
        <v>0</v>
      </c>
      <c r="BG38" s="27">
        <v>0</v>
      </c>
      <c r="BH38" s="27">
        <v>93067.6</v>
      </c>
      <c r="BI38" s="27">
        <v>38612.160000000003</v>
      </c>
      <c r="BJ38" s="27">
        <v>0</v>
      </c>
      <c r="BK38" s="27">
        <v>0</v>
      </c>
      <c r="BL38" s="27">
        <v>0</v>
      </c>
      <c r="BM38" s="27">
        <v>0</v>
      </c>
      <c r="BN38" s="27">
        <v>8418.0078190649219</v>
      </c>
      <c r="BO38" s="27">
        <v>1352226.19</v>
      </c>
      <c r="BP38" s="27">
        <v>3508481.57</v>
      </c>
      <c r="BQ38" s="27">
        <v>138319.98000000001</v>
      </c>
      <c r="BR38" s="27">
        <v>0</v>
      </c>
      <c r="BS38" s="27">
        <v>0</v>
      </c>
      <c r="BT38" s="27">
        <v>595302.78999999992</v>
      </c>
      <c r="BU38" s="27">
        <v>0</v>
      </c>
      <c r="BV38" s="27">
        <v>660436.30000000005</v>
      </c>
      <c r="BW38" s="27">
        <v>274138.34999999998</v>
      </c>
      <c r="BX38" s="27">
        <v>697726.25</v>
      </c>
      <c r="BY38" s="27">
        <v>1957572.49</v>
      </c>
      <c r="BZ38" s="27">
        <v>643745.54</v>
      </c>
      <c r="CA38" s="27">
        <v>310503.02</v>
      </c>
      <c r="CB38" s="16">
        <v>1.4430000000000001</v>
      </c>
      <c r="CC38" s="16">
        <v>3.2290000000000001</v>
      </c>
      <c r="CD38" s="16">
        <v>6.6820000000000004</v>
      </c>
      <c r="CE38" s="16">
        <v>1.6839999999999999</v>
      </c>
      <c r="CF38" s="16">
        <v>2.8490000000000002</v>
      </c>
      <c r="CG38" s="16">
        <v>1.0229999999999999</v>
      </c>
      <c r="CH38" s="14"/>
      <c r="CI38" s="15">
        <v>255597265</v>
      </c>
      <c r="CJ38" s="15">
        <v>350258725</v>
      </c>
      <c r="CK38" s="15">
        <v>91523029</v>
      </c>
      <c r="CL38" s="3">
        <v>152</v>
      </c>
      <c r="CM38" s="3">
        <v>975</v>
      </c>
      <c r="CN38" s="4">
        <v>104</v>
      </c>
      <c r="CO38" s="4">
        <v>53.72</v>
      </c>
      <c r="CP38" s="4">
        <v>982.16</v>
      </c>
      <c r="CQ38" s="16">
        <v>4.5454545454545452E-3</v>
      </c>
      <c r="CR38" s="26">
        <v>0.18358974358974359</v>
      </c>
      <c r="CS38" s="26">
        <f>CL38/CM38</f>
        <v>0.1558974358974359</v>
      </c>
      <c r="CT38" s="3">
        <f>CM38/(DF38+DG38)</f>
        <v>15.10925151092516</v>
      </c>
      <c r="CU38" s="26">
        <f>(CX38+CY38)/(DA38+DB38)</f>
        <v>0.95668613150007831</v>
      </c>
      <c r="CV38" s="37">
        <v>70</v>
      </c>
      <c r="CW38" s="29">
        <v>0</v>
      </c>
      <c r="CX38" s="29">
        <v>674.25686390532553</v>
      </c>
      <c r="CY38" s="29">
        <v>258.89449705882356</v>
      </c>
      <c r="CZ38" s="29">
        <v>0</v>
      </c>
      <c r="DA38" s="29">
        <v>699.68816568047339</v>
      </c>
      <c r="DB38" s="29">
        <v>275.71152941176456</v>
      </c>
      <c r="DC38" s="34">
        <v>46248.845513714601</v>
      </c>
      <c r="DD38" s="31">
        <v>13.242424242424242</v>
      </c>
      <c r="DE38" s="32">
        <v>0.24242424242424243</v>
      </c>
      <c r="DF38" s="33">
        <v>64.529999999999959</v>
      </c>
      <c r="DG38" s="30">
        <v>0</v>
      </c>
      <c r="DH38" s="41">
        <v>19.4146</v>
      </c>
      <c r="DI38" s="41">
        <v>19.6341</v>
      </c>
      <c r="DJ38" s="41">
        <v>20.6341</v>
      </c>
      <c r="DK38" s="41">
        <v>20.4634</v>
      </c>
      <c r="DL38" s="41">
        <v>20.122</v>
      </c>
      <c r="DM38" s="38">
        <v>41</v>
      </c>
      <c r="DN38" s="28">
        <v>3462732.65</v>
      </c>
      <c r="DO38" s="28">
        <v>38310.58</v>
      </c>
      <c r="DP38" s="28">
        <v>0</v>
      </c>
      <c r="DQ38" s="28">
        <v>548014.53</v>
      </c>
      <c r="DR38" s="28">
        <v>547269.95000000007</v>
      </c>
      <c r="DS38" s="28">
        <v>97714.62</v>
      </c>
      <c r="DT38" s="28">
        <v>0</v>
      </c>
      <c r="DU38" s="28">
        <v>279305.38</v>
      </c>
      <c r="DV38" s="28">
        <v>219545.21000000002</v>
      </c>
      <c r="DW38" s="28">
        <v>8214.57</v>
      </c>
      <c r="DX38" s="28">
        <v>223162.22</v>
      </c>
      <c r="DY38" s="28">
        <v>11207.2</v>
      </c>
      <c r="DZ38" s="28">
        <v>0</v>
      </c>
      <c r="EA38" s="28">
        <v>235286.31</v>
      </c>
      <c r="EB38" s="28">
        <v>957220.14000000013</v>
      </c>
      <c r="EC38" s="28">
        <v>13981.96</v>
      </c>
      <c r="ED38" s="28">
        <v>0</v>
      </c>
      <c r="EE38" s="28">
        <v>149574.38</v>
      </c>
      <c r="EF38" s="28">
        <v>167379.38999999998</v>
      </c>
      <c r="EG38" s="28">
        <v>24349.79</v>
      </c>
      <c r="EH38" s="28">
        <v>0</v>
      </c>
      <c r="EI38" s="28">
        <v>87113.83</v>
      </c>
      <c r="EJ38" s="28">
        <v>31575.54</v>
      </c>
      <c r="EK38" s="28">
        <v>1208.49</v>
      </c>
      <c r="EL38" s="28">
        <v>35834.44</v>
      </c>
      <c r="EM38" s="28">
        <v>0</v>
      </c>
      <c r="EN38" s="28">
        <v>0</v>
      </c>
      <c r="EO38" s="28">
        <v>34549.58</v>
      </c>
      <c r="EP38" s="28">
        <v>180646.02</v>
      </c>
      <c r="EQ38" s="28">
        <v>0</v>
      </c>
      <c r="ER38" s="28">
        <v>0</v>
      </c>
      <c r="ES38" s="28">
        <v>223482.46999999997</v>
      </c>
      <c r="ET38" s="28">
        <v>20841.93</v>
      </c>
      <c r="EU38" s="28">
        <v>5160.3999999999996</v>
      </c>
      <c r="EV38" s="28">
        <v>14061.77</v>
      </c>
      <c r="EW38" s="28">
        <v>480333.39</v>
      </c>
      <c r="EX38" s="28">
        <v>52107.76</v>
      </c>
      <c r="EY38" s="28">
        <v>609454.09</v>
      </c>
      <c r="EZ38" s="28">
        <v>26447.19</v>
      </c>
      <c r="FA38" s="28">
        <v>0</v>
      </c>
      <c r="FB38" s="28">
        <v>0</v>
      </c>
      <c r="FC38" s="28">
        <v>71173.650000000009</v>
      </c>
      <c r="FD38" s="28">
        <v>685519.98</v>
      </c>
      <c r="FE38" s="28">
        <v>118.87</v>
      </c>
      <c r="FF38" s="28">
        <v>0</v>
      </c>
      <c r="FG38" s="28">
        <v>227457.12000000002</v>
      </c>
      <c r="FH38" s="28">
        <v>3687.95</v>
      </c>
      <c r="FI38" s="28">
        <v>6998.66</v>
      </c>
      <c r="FJ38" s="28">
        <v>2545</v>
      </c>
      <c r="FK38" s="28">
        <v>102339.93</v>
      </c>
      <c r="FL38" s="28">
        <v>56847.210000000006</v>
      </c>
      <c r="FM38" s="28">
        <v>67299.62</v>
      </c>
      <c r="FN38" s="28">
        <v>43809.609999999993</v>
      </c>
      <c r="FO38" s="28">
        <v>0</v>
      </c>
      <c r="FP38" s="28">
        <v>0</v>
      </c>
      <c r="FQ38" s="28">
        <v>64650.590000000004</v>
      </c>
      <c r="FR38" s="28">
        <v>30175</v>
      </c>
      <c r="FS38" s="28">
        <v>0</v>
      </c>
      <c r="FT38" s="28">
        <v>0</v>
      </c>
      <c r="FU38" s="28">
        <v>11257.01</v>
      </c>
      <c r="FV38" s="28">
        <v>0</v>
      </c>
      <c r="FW38" s="28">
        <v>0</v>
      </c>
      <c r="FX38" s="28">
        <v>1957572.49</v>
      </c>
      <c r="FY38" s="28">
        <v>0</v>
      </c>
      <c r="FZ38" s="28">
        <v>127888</v>
      </c>
      <c r="GA38" s="28">
        <v>28341</v>
      </c>
      <c r="GB38" s="28">
        <v>0</v>
      </c>
      <c r="GC38" s="28">
        <v>0</v>
      </c>
      <c r="GD38" s="28">
        <v>0</v>
      </c>
      <c r="GE38" s="28">
        <v>275693.90000000002</v>
      </c>
      <c r="GF38" s="28">
        <v>4800</v>
      </c>
      <c r="GG38" s="28">
        <v>0</v>
      </c>
      <c r="GH38" s="28">
        <v>0</v>
      </c>
      <c r="GI38" s="28">
        <v>135</v>
      </c>
      <c r="GJ38" s="28">
        <v>24040.33</v>
      </c>
      <c r="GK38" s="28">
        <v>2188</v>
      </c>
      <c r="GL38" s="28">
        <v>0</v>
      </c>
      <c r="GM38" s="28">
        <v>62802.68</v>
      </c>
      <c r="GN38" s="28">
        <v>12431.84</v>
      </c>
      <c r="GO38" s="28">
        <v>11107.67</v>
      </c>
      <c r="GP38" s="28">
        <v>3000</v>
      </c>
      <c r="GQ38" s="28">
        <v>1059.8399999999999</v>
      </c>
      <c r="GR38" s="28">
        <v>1396951.2</v>
      </c>
      <c r="GS38" s="28">
        <v>6989.19</v>
      </c>
    </row>
    <row r="39" spans="1:201" ht="18" customHeight="1" x14ac:dyDescent="0.3">
      <c r="A39" s="1">
        <v>5006</v>
      </c>
      <c r="B39" s="2" t="s">
        <v>17</v>
      </c>
      <c r="C39" s="2" t="s">
        <v>412</v>
      </c>
      <c r="D39" s="4">
        <v>251.09596856562501</v>
      </c>
      <c r="E39" s="8" t="s">
        <v>14</v>
      </c>
      <c r="F39" s="3">
        <v>386</v>
      </c>
      <c r="G39" s="27">
        <v>1527686.73</v>
      </c>
      <c r="H39" s="27">
        <v>30451.78</v>
      </c>
      <c r="I39" s="27">
        <v>1830175.2</v>
      </c>
      <c r="J39" s="27">
        <v>223672.25</v>
      </c>
      <c r="K39" s="27">
        <v>1421751.61</v>
      </c>
      <c r="L39" s="27">
        <v>0</v>
      </c>
      <c r="M39" s="27">
        <v>45405.42</v>
      </c>
      <c r="N39" s="27">
        <v>223978</v>
      </c>
      <c r="O39" s="27">
        <v>570235.76</v>
      </c>
      <c r="P39" s="27">
        <v>0</v>
      </c>
      <c r="Q39" s="27">
        <v>0</v>
      </c>
      <c r="R39" s="27">
        <v>0</v>
      </c>
      <c r="S39" s="27">
        <v>1159288</v>
      </c>
      <c r="T39" s="27">
        <v>0</v>
      </c>
      <c r="U39" s="27">
        <v>0</v>
      </c>
      <c r="V39" s="27">
        <v>0</v>
      </c>
      <c r="W39" s="27">
        <v>60507</v>
      </c>
      <c r="X39" s="27">
        <v>1884870.66</v>
      </c>
      <c r="Y39" s="27">
        <v>0</v>
      </c>
      <c r="Z39" s="27">
        <v>0</v>
      </c>
      <c r="AA39" s="27">
        <v>203551.72</v>
      </c>
      <c r="AB39" s="27">
        <v>0</v>
      </c>
      <c r="AC39" s="27">
        <v>0</v>
      </c>
      <c r="AD39" s="27">
        <v>461442.47</v>
      </c>
      <c r="AE39" s="27">
        <v>8597.92</v>
      </c>
      <c r="AF39" s="27">
        <v>0</v>
      </c>
      <c r="AG39" s="27">
        <v>251374.68</v>
      </c>
      <c r="AH39" s="27">
        <v>311406.33999999997</v>
      </c>
      <c r="AI39" s="27">
        <v>96291.5</v>
      </c>
      <c r="AJ39" s="27">
        <v>0</v>
      </c>
      <c r="AK39" s="27">
        <v>463909.88</v>
      </c>
      <c r="AL39" s="27">
        <v>241749.57</v>
      </c>
      <c r="AM39" s="27">
        <v>0</v>
      </c>
      <c r="AN39" s="27">
        <v>0</v>
      </c>
      <c r="AO39" s="27">
        <v>353.31</v>
      </c>
      <c r="AP39" s="27">
        <v>0</v>
      </c>
      <c r="AQ39" s="27">
        <v>133517.24</v>
      </c>
      <c r="AR39" s="27">
        <v>9948.23</v>
      </c>
      <c r="AS39" s="27">
        <v>0</v>
      </c>
      <c r="AT39" s="27">
        <v>6720</v>
      </c>
      <c r="AU39" s="27">
        <v>749123.49</v>
      </c>
      <c r="AV39" s="27">
        <v>13792.28</v>
      </c>
      <c r="AW39" s="27">
        <v>0</v>
      </c>
      <c r="AX39" s="27">
        <v>3406.49</v>
      </c>
      <c r="AY39" s="27">
        <v>0</v>
      </c>
      <c r="AZ39" s="27">
        <v>0</v>
      </c>
      <c r="BA39" s="27">
        <v>168740.56</v>
      </c>
      <c r="BB39" s="27">
        <v>24105.29</v>
      </c>
      <c r="BC39" s="27">
        <v>44136.570000000007</v>
      </c>
      <c r="BD39" s="27">
        <v>27276</v>
      </c>
      <c r="BE39" s="27">
        <v>0</v>
      </c>
      <c r="BF39" s="27">
        <v>0</v>
      </c>
      <c r="BG39" s="27">
        <v>0</v>
      </c>
      <c r="BH39" s="27">
        <v>0</v>
      </c>
      <c r="BI39" s="27">
        <v>0</v>
      </c>
      <c r="BJ39" s="27">
        <v>0</v>
      </c>
      <c r="BK39" s="27">
        <v>0</v>
      </c>
      <c r="BL39" s="27">
        <v>0</v>
      </c>
      <c r="BM39" s="27">
        <v>0</v>
      </c>
      <c r="BN39" s="27">
        <v>10251.621855081179</v>
      </c>
      <c r="BO39" s="27">
        <v>1793970.1</v>
      </c>
      <c r="BP39" s="27">
        <v>5185636.17</v>
      </c>
      <c r="BQ39" s="27">
        <v>581095.44999999995</v>
      </c>
      <c r="BR39" s="27">
        <v>0</v>
      </c>
      <c r="BS39" s="27">
        <v>0</v>
      </c>
      <c r="BT39" s="27">
        <v>0</v>
      </c>
      <c r="BU39" s="27">
        <v>0</v>
      </c>
      <c r="BV39" s="27">
        <v>221202.79</v>
      </c>
      <c r="BW39" s="27">
        <v>15557.23</v>
      </c>
      <c r="BX39" s="27">
        <v>0</v>
      </c>
      <c r="BY39" s="27">
        <v>0</v>
      </c>
      <c r="BZ39" s="27">
        <v>201826.26</v>
      </c>
      <c r="CA39" s="27">
        <v>46396.6</v>
      </c>
      <c r="CB39" s="16">
        <v>1.61</v>
      </c>
      <c r="CC39" s="16">
        <v>3.6030000000000002</v>
      </c>
      <c r="CD39" s="16">
        <v>7.4550000000000001</v>
      </c>
      <c r="CE39" s="16">
        <v>1</v>
      </c>
      <c r="CF39" s="16">
        <v>2.9510000000000001</v>
      </c>
      <c r="CG39" s="16">
        <v>0</v>
      </c>
      <c r="CH39" s="16" t="s">
        <v>567</v>
      </c>
      <c r="CI39" s="15">
        <v>325449874</v>
      </c>
      <c r="CJ39" s="15">
        <v>84866977</v>
      </c>
      <c r="CK39" s="15">
        <v>71535626</v>
      </c>
      <c r="CL39" s="3">
        <v>60</v>
      </c>
      <c r="CM39" s="3">
        <v>401</v>
      </c>
      <c r="CN39" s="4">
        <v>96</v>
      </c>
      <c r="CO39" s="4">
        <v>16</v>
      </c>
      <c r="CP39" s="4">
        <v>386</v>
      </c>
      <c r="CQ39" s="16">
        <v>0</v>
      </c>
      <c r="CR39" s="26">
        <v>0.13212435233160622</v>
      </c>
      <c r="CS39" s="26">
        <f>CL39/CM39</f>
        <v>0.14962593516209477</v>
      </c>
      <c r="CT39" s="3">
        <f>CM39/(DF39+DG39)</f>
        <v>12.147833989700084</v>
      </c>
      <c r="CU39" s="26">
        <f>(CX39+CY39)/(DA39+DB39)</f>
        <v>0.95535944076969337</v>
      </c>
      <c r="CV39" s="37">
        <v>20</v>
      </c>
      <c r="CW39" s="29">
        <v>14.524420289855071</v>
      </c>
      <c r="CX39" s="29">
        <v>262.2046511627907</v>
      </c>
      <c r="CY39" s="29">
        <v>107.27505813953486</v>
      </c>
      <c r="CZ39" s="29">
        <v>14.934782608695645</v>
      </c>
      <c r="DA39" s="29">
        <v>271.65697674418601</v>
      </c>
      <c r="DB39" s="29">
        <v>115.08720930232559</v>
      </c>
      <c r="DC39" s="34">
        <v>46916.298000605842</v>
      </c>
      <c r="DD39" s="31">
        <v>16.314285714285713</v>
      </c>
      <c r="DE39" s="32">
        <v>0.34285714285714286</v>
      </c>
      <c r="DF39" s="33">
        <v>33.010000000000019</v>
      </c>
      <c r="DG39" s="30">
        <v>0</v>
      </c>
      <c r="DH39" s="41"/>
      <c r="DI39" s="41"/>
      <c r="DJ39" s="41"/>
      <c r="DK39" s="41"/>
      <c r="DL39" s="41"/>
      <c r="DM39" s="38">
        <v>9</v>
      </c>
      <c r="DN39" s="28">
        <v>1776484.93</v>
      </c>
      <c r="DO39" s="28">
        <v>32950.400000000001</v>
      </c>
      <c r="DP39" s="28">
        <v>0</v>
      </c>
      <c r="DQ39" s="28">
        <v>182236.3</v>
      </c>
      <c r="DR39" s="28">
        <v>240892</v>
      </c>
      <c r="DS39" s="28">
        <v>61797.599999999999</v>
      </c>
      <c r="DT39" s="28">
        <v>0</v>
      </c>
      <c r="DU39" s="28">
        <v>124457.99</v>
      </c>
      <c r="DV39" s="28">
        <v>0</v>
      </c>
      <c r="DW39" s="28">
        <v>57489.63</v>
      </c>
      <c r="DX39" s="28">
        <v>2104.1999999999998</v>
      </c>
      <c r="DY39" s="28">
        <v>0</v>
      </c>
      <c r="DZ39" s="28">
        <v>0</v>
      </c>
      <c r="EA39" s="28">
        <v>83705.78</v>
      </c>
      <c r="EB39" s="28">
        <v>512868.15</v>
      </c>
      <c r="EC39" s="28">
        <v>10705.51</v>
      </c>
      <c r="ED39" s="28">
        <v>0</v>
      </c>
      <c r="EE39" s="28">
        <v>45921.43</v>
      </c>
      <c r="EF39" s="28">
        <v>78279.02</v>
      </c>
      <c r="EG39" s="28">
        <v>28935.919999999998</v>
      </c>
      <c r="EH39" s="28">
        <v>0</v>
      </c>
      <c r="EI39" s="28">
        <v>51512.92</v>
      </c>
      <c r="EJ39" s="28">
        <v>0</v>
      </c>
      <c r="EK39" s="28">
        <v>18911.41</v>
      </c>
      <c r="EL39" s="28">
        <v>287.22000000000003</v>
      </c>
      <c r="EM39" s="28">
        <v>353.31</v>
      </c>
      <c r="EN39" s="28">
        <v>0</v>
      </c>
      <c r="EO39" s="28">
        <v>9458.32</v>
      </c>
      <c r="EP39" s="28">
        <v>19369.95</v>
      </c>
      <c r="EQ39" s="28">
        <v>8597.92</v>
      </c>
      <c r="ER39" s="28">
        <v>0</v>
      </c>
      <c r="ES39" s="28">
        <v>65920.55</v>
      </c>
      <c r="ET39" s="28">
        <v>12540.56</v>
      </c>
      <c r="EU39" s="28">
        <v>617.73</v>
      </c>
      <c r="EV39" s="28">
        <v>320769.07</v>
      </c>
      <c r="EW39" s="28">
        <v>211083.97</v>
      </c>
      <c r="EX39" s="28">
        <v>241749.57</v>
      </c>
      <c r="EY39" s="28">
        <v>2000</v>
      </c>
      <c r="EZ39" s="28">
        <v>0</v>
      </c>
      <c r="FA39" s="28">
        <v>0</v>
      </c>
      <c r="FB39" s="28">
        <v>0</v>
      </c>
      <c r="FC39" s="28">
        <v>27948.42</v>
      </c>
      <c r="FD39" s="28">
        <v>239801.57</v>
      </c>
      <c r="FE39" s="28">
        <v>85.99</v>
      </c>
      <c r="FF39" s="28">
        <v>0</v>
      </c>
      <c r="FG39" s="28">
        <v>9364.9599999999991</v>
      </c>
      <c r="FH39" s="28">
        <v>2670.3</v>
      </c>
      <c r="FI39" s="28">
        <v>10620.25</v>
      </c>
      <c r="FJ39" s="28">
        <v>26658.42</v>
      </c>
      <c r="FK39" s="28">
        <v>47203.53</v>
      </c>
      <c r="FL39" s="28">
        <v>0</v>
      </c>
      <c r="FM39" s="28">
        <v>117978.8</v>
      </c>
      <c r="FN39" s="28">
        <v>263.27999999999997</v>
      </c>
      <c r="FO39" s="28">
        <v>0</v>
      </c>
      <c r="FP39" s="28">
        <v>0</v>
      </c>
      <c r="FQ39" s="28">
        <v>32439.16</v>
      </c>
      <c r="FR39" s="28">
        <v>0</v>
      </c>
      <c r="FS39" s="28">
        <v>0</v>
      </c>
      <c r="FT39" s="28">
        <v>0</v>
      </c>
      <c r="FU39" s="28">
        <v>2016.24</v>
      </c>
      <c r="FV39" s="28">
        <v>0</v>
      </c>
      <c r="FW39" s="28">
        <v>0</v>
      </c>
      <c r="FX39" s="28">
        <v>401696</v>
      </c>
      <c r="FY39" s="28">
        <v>0</v>
      </c>
      <c r="FZ39" s="28">
        <v>0</v>
      </c>
      <c r="GA39" s="28">
        <v>2484.89</v>
      </c>
      <c r="GB39" s="28">
        <v>0</v>
      </c>
      <c r="GC39" s="28">
        <v>0</v>
      </c>
      <c r="GD39" s="28">
        <v>0</v>
      </c>
      <c r="GE39" s="28">
        <v>0</v>
      </c>
      <c r="GF39" s="28">
        <v>1340.25</v>
      </c>
      <c r="GG39" s="28">
        <v>0</v>
      </c>
      <c r="GH39" s="28">
        <v>0</v>
      </c>
      <c r="GI39" s="28">
        <v>0</v>
      </c>
      <c r="GJ39" s="28">
        <v>4300.46</v>
      </c>
      <c r="GK39" s="28">
        <v>1040</v>
      </c>
      <c r="GL39" s="28">
        <v>0</v>
      </c>
      <c r="GM39" s="28">
        <v>43443.75</v>
      </c>
      <c r="GN39" s="28">
        <v>0</v>
      </c>
      <c r="GO39" s="28">
        <v>6368.02</v>
      </c>
      <c r="GP39" s="28">
        <v>0</v>
      </c>
      <c r="GQ39" s="28">
        <v>0</v>
      </c>
      <c r="GR39" s="28">
        <v>168740.56</v>
      </c>
      <c r="GS39" s="28">
        <v>4070.8500000000004</v>
      </c>
    </row>
    <row r="40" spans="1:201" ht="18" customHeight="1" x14ac:dyDescent="0.3">
      <c r="A40" s="1">
        <v>19004</v>
      </c>
      <c r="B40" s="2" t="s">
        <v>60</v>
      </c>
      <c r="C40" s="2" t="s">
        <v>440</v>
      </c>
      <c r="D40" s="4">
        <v>473.76821169062504</v>
      </c>
      <c r="E40" s="8" t="s">
        <v>61</v>
      </c>
      <c r="F40" s="3">
        <v>518</v>
      </c>
      <c r="G40" s="27">
        <v>1917101.67</v>
      </c>
      <c r="H40" s="27">
        <v>48702.01</v>
      </c>
      <c r="I40" s="27">
        <v>1394265.21</v>
      </c>
      <c r="J40" s="27">
        <v>187293</v>
      </c>
      <c r="K40" s="27">
        <v>1471682.59</v>
      </c>
      <c r="L40" s="27">
        <v>0</v>
      </c>
      <c r="M40" s="27">
        <v>0</v>
      </c>
      <c r="N40" s="27">
        <v>215397</v>
      </c>
      <c r="O40" s="27">
        <v>733655.01</v>
      </c>
      <c r="P40" s="27">
        <v>0</v>
      </c>
      <c r="Q40" s="27">
        <v>0</v>
      </c>
      <c r="R40" s="27">
        <v>5967</v>
      </c>
      <c r="S40" s="27">
        <v>1316724</v>
      </c>
      <c r="T40" s="27">
        <v>0</v>
      </c>
      <c r="U40" s="27">
        <v>0</v>
      </c>
      <c r="V40" s="27">
        <v>0</v>
      </c>
      <c r="W40" s="27">
        <v>59244</v>
      </c>
      <c r="X40" s="27">
        <v>2163286.91</v>
      </c>
      <c r="Y40" s="27">
        <v>17398.09</v>
      </c>
      <c r="Z40" s="27">
        <v>0</v>
      </c>
      <c r="AA40" s="27">
        <v>171352.99</v>
      </c>
      <c r="AB40" s="27">
        <v>0</v>
      </c>
      <c r="AC40" s="27">
        <v>0</v>
      </c>
      <c r="AD40" s="27">
        <v>624891.27</v>
      </c>
      <c r="AE40" s="27">
        <v>11071.63</v>
      </c>
      <c r="AF40" s="27">
        <v>0</v>
      </c>
      <c r="AG40" s="27">
        <v>192803.20000000001</v>
      </c>
      <c r="AH40" s="27">
        <v>386461.60000000003</v>
      </c>
      <c r="AI40" s="27">
        <v>169479.62</v>
      </c>
      <c r="AJ40" s="27">
        <v>0</v>
      </c>
      <c r="AK40" s="27">
        <v>458842.13</v>
      </c>
      <c r="AL40" s="27">
        <v>257907.08</v>
      </c>
      <c r="AM40" s="27">
        <v>9037.42</v>
      </c>
      <c r="AN40" s="27">
        <v>0</v>
      </c>
      <c r="AO40" s="27">
        <v>0</v>
      </c>
      <c r="AP40" s="27">
        <v>0</v>
      </c>
      <c r="AQ40" s="27">
        <v>211507.13</v>
      </c>
      <c r="AR40" s="27">
        <v>33657.629999999997</v>
      </c>
      <c r="AS40" s="27">
        <v>1856.76</v>
      </c>
      <c r="AT40" s="27">
        <v>17033.400000000001</v>
      </c>
      <c r="AU40" s="27">
        <v>127000</v>
      </c>
      <c r="AV40" s="27">
        <v>367966.13</v>
      </c>
      <c r="AW40" s="27">
        <v>105743.67999999999</v>
      </c>
      <c r="AX40" s="27">
        <v>11900.42</v>
      </c>
      <c r="AY40" s="27">
        <v>0</v>
      </c>
      <c r="AZ40" s="27">
        <v>0</v>
      </c>
      <c r="BA40" s="27">
        <v>14359.68</v>
      </c>
      <c r="BB40" s="27">
        <v>51862.429999999993</v>
      </c>
      <c r="BC40" s="27">
        <v>69184.05</v>
      </c>
      <c r="BD40" s="27">
        <v>991.23</v>
      </c>
      <c r="BE40" s="27">
        <v>0</v>
      </c>
      <c r="BF40" s="27">
        <v>0</v>
      </c>
      <c r="BG40" s="27">
        <v>0</v>
      </c>
      <c r="BH40" s="27">
        <v>0</v>
      </c>
      <c r="BI40" s="27">
        <v>0</v>
      </c>
      <c r="BJ40" s="27">
        <v>0</v>
      </c>
      <c r="BK40" s="27">
        <v>0</v>
      </c>
      <c r="BL40" s="27">
        <v>0</v>
      </c>
      <c r="BM40" s="27">
        <v>0</v>
      </c>
      <c r="BN40" s="27">
        <v>8903.2810924318055</v>
      </c>
      <c r="BO40" s="27">
        <v>1276943.8400000001</v>
      </c>
      <c r="BP40" s="27">
        <v>5077191.7300000004</v>
      </c>
      <c r="BQ40" s="27">
        <v>589148.18000000005</v>
      </c>
      <c r="BR40" s="27">
        <v>0</v>
      </c>
      <c r="BS40" s="27">
        <v>0</v>
      </c>
      <c r="BT40" s="27">
        <v>0</v>
      </c>
      <c r="BU40" s="27">
        <v>0</v>
      </c>
      <c r="BV40" s="27">
        <v>308371.76</v>
      </c>
      <c r="BW40" s="27">
        <v>33513.839999999997</v>
      </c>
      <c r="BX40" s="27">
        <v>0</v>
      </c>
      <c r="BY40" s="27">
        <v>0</v>
      </c>
      <c r="BZ40" s="27">
        <v>308904.57</v>
      </c>
      <c r="CA40" s="27">
        <v>22254.97</v>
      </c>
      <c r="CB40" s="16">
        <v>1.1180000000000001</v>
      </c>
      <c r="CC40" s="16">
        <v>2.5019999999999998</v>
      </c>
      <c r="CD40" s="16">
        <v>5.1769999999999996</v>
      </c>
      <c r="CE40" s="16">
        <v>0.90200000000000002</v>
      </c>
      <c r="CF40" s="16">
        <v>1.679</v>
      </c>
      <c r="CG40" s="16">
        <v>0</v>
      </c>
      <c r="CH40" s="14"/>
      <c r="CI40" s="15">
        <v>484886435</v>
      </c>
      <c r="CJ40" s="15">
        <v>133423208</v>
      </c>
      <c r="CK40" s="15">
        <v>99778655</v>
      </c>
      <c r="CL40" s="3">
        <v>81</v>
      </c>
      <c r="CM40" s="3">
        <v>544</v>
      </c>
      <c r="CN40" s="4">
        <v>33</v>
      </c>
      <c r="CO40" s="4">
        <v>18.75</v>
      </c>
      <c r="CP40" s="4">
        <v>519.25</v>
      </c>
      <c r="CQ40" s="16">
        <v>8.6206896551724137E-3</v>
      </c>
      <c r="CR40" s="26">
        <v>0.22586872586872586</v>
      </c>
      <c r="CS40" s="26">
        <f>CL40/CM40</f>
        <v>0.14889705882352941</v>
      </c>
      <c r="CT40" s="3">
        <f>CM40/(DF40+DG40)</f>
        <v>13.824650571791613</v>
      </c>
      <c r="CU40" s="26">
        <f>(CX40+CY40)/(DA40+DB40)</f>
        <v>0.95288034484210404</v>
      </c>
      <c r="CV40" s="37">
        <v>30</v>
      </c>
      <c r="CW40" s="29">
        <v>24.920529801324516</v>
      </c>
      <c r="CX40" s="29">
        <v>350.98112582781465</v>
      </c>
      <c r="CY40" s="29">
        <v>136.15370860927152</v>
      </c>
      <c r="CZ40" s="29">
        <v>26.05298013245033</v>
      </c>
      <c r="DA40" s="29">
        <v>366.36423841059604</v>
      </c>
      <c r="DB40" s="29">
        <v>144.85927152317882</v>
      </c>
      <c r="DC40" s="34">
        <v>46166.910013037799</v>
      </c>
      <c r="DD40" s="31">
        <v>12.641025641025641</v>
      </c>
      <c r="DE40" s="32">
        <v>0.17948717948717949</v>
      </c>
      <c r="DF40" s="33">
        <v>38.35</v>
      </c>
      <c r="DG40" s="30">
        <v>1</v>
      </c>
      <c r="DH40" s="41">
        <v>20.087</v>
      </c>
      <c r="DI40" s="41">
        <v>21.521699999999999</v>
      </c>
      <c r="DJ40" s="41">
        <v>22.739100000000001</v>
      </c>
      <c r="DK40" s="41">
        <v>22.391300000000001</v>
      </c>
      <c r="DL40" s="41">
        <v>21.739100000000001</v>
      </c>
      <c r="DM40" s="38">
        <v>23</v>
      </c>
      <c r="DN40" s="28">
        <v>2104532.7200000002</v>
      </c>
      <c r="DO40" s="28">
        <v>20402</v>
      </c>
      <c r="DP40" s="28">
        <v>0</v>
      </c>
      <c r="DQ40" s="28">
        <v>136228.35999999999</v>
      </c>
      <c r="DR40" s="28">
        <v>258784.33000000002</v>
      </c>
      <c r="DS40" s="28">
        <v>118490.93</v>
      </c>
      <c r="DT40" s="28">
        <v>0</v>
      </c>
      <c r="DU40" s="28">
        <v>118012.98</v>
      </c>
      <c r="DV40" s="28">
        <v>155765.4</v>
      </c>
      <c r="DW40" s="28">
        <v>85881.66</v>
      </c>
      <c r="DX40" s="28">
        <v>0</v>
      </c>
      <c r="DY40" s="28">
        <v>0</v>
      </c>
      <c r="DZ40" s="28">
        <v>0</v>
      </c>
      <c r="EA40" s="28">
        <v>125255.56</v>
      </c>
      <c r="EB40" s="28">
        <v>605444.60000000009</v>
      </c>
      <c r="EC40" s="28">
        <v>13131.21</v>
      </c>
      <c r="ED40" s="28">
        <v>0</v>
      </c>
      <c r="EE40" s="28">
        <v>31910.769999999997</v>
      </c>
      <c r="EF40" s="28">
        <v>88189.3</v>
      </c>
      <c r="EG40" s="28">
        <v>45933.54</v>
      </c>
      <c r="EH40" s="28">
        <v>0</v>
      </c>
      <c r="EI40" s="28">
        <v>41761.910000000003</v>
      </c>
      <c r="EJ40" s="28">
        <v>26799.95</v>
      </c>
      <c r="EK40" s="28">
        <v>42329.48</v>
      </c>
      <c r="EL40" s="28">
        <v>0</v>
      </c>
      <c r="EM40" s="28">
        <v>0</v>
      </c>
      <c r="EN40" s="28">
        <v>0</v>
      </c>
      <c r="EO40" s="28">
        <v>15308.08</v>
      </c>
      <c r="EP40" s="28">
        <v>37374.879999999997</v>
      </c>
      <c r="EQ40" s="28">
        <v>11071.63</v>
      </c>
      <c r="ER40" s="28">
        <v>0</v>
      </c>
      <c r="ES40" s="28">
        <v>82647.12</v>
      </c>
      <c r="ET40" s="28">
        <v>20966.3</v>
      </c>
      <c r="EU40" s="28">
        <v>4397.68</v>
      </c>
      <c r="EV40" s="28">
        <v>0</v>
      </c>
      <c r="EW40" s="28">
        <v>373133.12</v>
      </c>
      <c r="EX40" s="28">
        <v>53889.84</v>
      </c>
      <c r="EY40" s="28">
        <v>11124.25</v>
      </c>
      <c r="EZ40" s="28">
        <v>0</v>
      </c>
      <c r="FA40" s="28">
        <v>0</v>
      </c>
      <c r="FB40" s="28">
        <v>0</v>
      </c>
      <c r="FC40" s="28">
        <v>48918.58</v>
      </c>
      <c r="FD40" s="28">
        <v>206334.07</v>
      </c>
      <c r="FE40" s="28">
        <v>366.32</v>
      </c>
      <c r="FF40" s="28">
        <v>0</v>
      </c>
      <c r="FG40" s="28">
        <v>38034.589999999997</v>
      </c>
      <c r="FH40" s="28">
        <v>9462.4499999999989</v>
      </c>
      <c r="FI40" s="28">
        <v>17293.87</v>
      </c>
      <c r="FJ40" s="28">
        <v>0</v>
      </c>
      <c r="FK40" s="28">
        <v>221055.8</v>
      </c>
      <c r="FL40" s="28">
        <v>64855.31</v>
      </c>
      <c r="FM40" s="28">
        <v>184537.35</v>
      </c>
      <c r="FN40" s="28">
        <v>0</v>
      </c>
      <c r="FO40" s="28">
        <v>0</v>
      </c>
      <c r="FP40" s="28">
        <v>0</v>
      </c>
      <c r="FQ40" s="28">
        <v>73401.94</v>
      </c>
      <c r="FR40" s="28">
        <v>11390.5</v>
      </c>
      <c r="FS40" s="28">
        <v>0</v>
      </c>
      <c r="FT40" s="28">
        <v>0</v>
      </c>
      <c r="FU40" s="28">
        <v>5174.04</v>
      </c>
      <c r="FV40" s="28">
        <v>0</v>
      </c>
      <c r="FW40" s="28">
        <v>0</v>
      </c>
      <c r="FX40" s="28">
        <v>127000</v>
      </c>
      <c r="FY40" s="28">
        <v>42036.45</v>
      </c>
      <c r="FZ40" s="28">
        <v>51459</v>
      </c>
      <c r="GA40" s="28">
        <v>5191.75</v>
      </c>
      <c r="GB40" s="28">
        <v>0</v>
      </c>
      <c r="GC40" s="28">
        <v>0</v>
      </c>
      <c r="GD40" s="28">
        <v>0</v>
      </c>
      <c r="GE40" s="28">
        <v>0</v>
      </c>
      <c r="GF40" s="28">
        <v>207.93</v>
      </c>
      <c r="GG40" s="28">
        <v>0</v>
      </c>
      <c r="GH40" s="28">
        <v>0</v>
      </c>
      <c r="GI40" s="28">
        <v>1650</v>
      </c>
      <c r="GJ40" s="28">
        <v>11907.21</v>
      </c>
      <c r="GK40" s="28">
        <v>397</v>
      </c>
      <c r="GL40" s="28">
        <v>0</v>
      </c>
      <c r="GM40" s="28">
        <v>30808</v>
      </c>
      <c r="GN40" s="28">
        <v>10881.26</v>
      </c>
      <c r="GO40" s="28">
        <v>777.92</v>
      </c>
      <c r="GP40" s="28">
        <v>0</v>
      </c>
      <c r="GQ40" s="28">
        <v>0</v>
      </c>
      <c r="GR40" s="28">
        <v>14359.68</v>
      </c>
      <c r="GS40" s="28">
        <v>485.4</v>
      </c>
    </row>
    <row r="41" spans="1:201" ht="18" customHeight="1" x14ac:dyDescent="0.3">
      <c r="A41" s="1">
        <v>56002</v>
      </c>
      <c r="B41" s="2" t="s">
        <v>179</v>
      </c>
      <c r="C41" s="2" t="s">
        <v>520</v>
      </c>
      <c r="D41" s="4">
        <v>401.87015584062499</v>
      </c>
      <c r="E41" s="8" t="s">
        <v>180</v>
      </c>
      <c r="F41" s="3">
        <v>139</v>
      </c>
      <c r="G41" s="27">
        <v>1269189.71</v>
      </c>
      <c r="H41" s="27">
        <v>8751.24</v>
      </c>
      <c r="I41" s="27">
        <v>286136.64</v>
      </c>
      <c r="J41" s="27">
        <v>139846.74</v>
      </c>
      <c r="K41" s="27">
        <v>603068.01</v>
      </c>
      <c r="L41" s="27">
        <v>0</v>
      </c>
      <c r="M41" s="27">
        <v>0</v>
      </c>
      <c r="N41" s="27">
        <v>9648</v>
      </c>
      <c r="O41" s="27">
        <v>111163.46</v>
      </c>
      <c r="P41" s="27">
        <v>0</v>
      </c>
      <c r="Q41" s="27">
        <v>0</v>
      </c>
      <c r="R41" s="27">
        <v>0</v>
      </c>
      <c r="S41" s="27">
        <v>146286</v>
      </c>
      <c r="T41" s="27">
        <v>110000</v>
      </c>
      <c r="U41" s="27">
        <v>0</v>
      </c>
      <c r="V41" s="27">
        <v>0</v>
      </c>
      <c r="W41" s="27">
        <v>60713</v>
      </c>
      <c r="X41" s="27">
        <v>974744.91</v>
      </c>
      <c r="Y41" s="27">
        <v>0</v>
      </c>
      <c r="Z41" s="27">
        <v>0</v>
      </c>
      <c r="AA41" s="27">
        <v>46331.509999999995</v>
      </c>
      <c r="AB41" s="27">
        <v>0</v>
      </c>
      <c r="AC41" s="27">
        <v>0</v>
      </c>
      <c r="AD41" s="27">
        <v>211694.76</v>
      </c>
      <c r="AE41" s="27">
        <v>3644.32</v>
      </c>
      <c r="AF41" s="27">
        <v>0</v>
      </c>
      <c r="AG41" s="27">
        <v>43716.35</v>
      </c>
      <c r="AH41" s="27">
        <v>192141.78</v>
      </c>
      <c r="AI41" s="27">
        <v>108613.08</v>
      </c>
      <c r="AJ41" s="27">
        <v>0</v>
      </c>
      <c r="AK41" s="27">
        <v>167145.64000000001</v>
      </c>
      <c r="AL41" s="27">
        <v>68292.350000000006</v>
      </c>
      <c r="AM41" s="27">
        <v>0</v>
      </c>
      <c r="AN41" s="27">
        <v>0</v>
      </c>
      <c r="AO41" s="27">
        <v>137.5</v>
      </c>
      <c r="AP41" s="27">
        <v>0</v>
      </c>
      <c r="AQ41" s="27">
        <v>45943.08</v>
      </c>
      <c r="AR41" s="27">
        <v>11018.18</v>
      </c>
      <c r="AS41" s="27">
        <v>0</v>
      </c>
      <c r="AT41" s="27">
        <v>4200</v>
      </c>
      <c r="AU41" s="27">
        <v>13692.15</v>
      </c>
      <c r="AV41" s="27">
        <v>55682.41</v>
      </c>
      <c r="AW41" s="27">
        <v>0</v>
      </c>
      <c r="AX41" s="27">
        <v>0</v>
      </c>
      <c r="AY41" s="27">
        <v>0</v>
      </c>
      <c r="AZ41" s="27">
        <v>0</v>
      </c>
      <c r="BA41" s="27">
        <v>0</v>
      </c>
      <c r="BB41" s="27">
        <v>0</v>
      </c>
      <c r="BC41" s="27">
        <v>35289.56</v>
      </c>
      <c r="BD41" s="27">
        <v>12244.68</v>
      </c>
      <c r="BE41" s="27">
        <v>0</v>
      </c>
      <c r="BF41" s="27">
        <v>0</v>
      </c>
      <c r="BG41" s="27">
        <v>0</v>
      </c>
      <c r="BH41" s="27">
        <v>374.64</v>
      </c>
      <c r="BI41" s="27">
        <v>24978</v>
      </c>
      <c r="BJ41" s="27">
        <v>0</v>
      </c>
      <c r="BK41" s="27">
        <v>0</v>
      </c>
      <c r="BL41" s="27">
        <v>0</v>
      </c>
      <c r="BM41" s="27">
        <v>0</v>
      </c>
      <c r="BN41" s="27">
        <v>13831.833515541022</v>
      </c>
      <c r="BO41" s="27">
        <v>842422.87</v>
      </c>
      <c r="BP41" s="27">
        <v>1162593.6200000001</v>
      </c>
      <c r="BQ41" s="27">
        <v>364040.12</v>
      </c>
      <c r="BR41" s="27">
        <v>0</v>
      </c>
      <c r="BS41" s="27">
        <v>0</v>
      </c>
      <c r="BT41" s="27">
        <v>0</v>
      </c>
      <c r="BU41" s="27">
        <v>0</v>
      </c>
      <c r="BV41" s="27">
        <v>137587.31</v>
      </c>
      <c r="BW41" s="27">
        <v>13285</v>
      </c>
      <c r="BX41" s="27">
        <v>0</v>
      </c>
      <c r="BY41" s="27">
        <v>0</v>
      </c>
      <c r="BZ41" s="27">
        <v>132878.84</v>
      </c>
      <c r="CA41" s="27">
        <v>19332.349999999999</v>
      </c>
      <c r="CB41" s="16">
        <v>1.802</v>
      </c>
      <c r="CC41" s="16">
        <v>4.032</v>
      </c>
      <c r="CD41" s="16">
        <v>8.3440000000000012</v>
      </c>
      <c r="CE41" s="16">
        <v>0.1</v>
      </c>
      <c r="CF41" s="16">
        <v>0.94899999999999995</v>
      </c>
      <c r="CG41" s="16">
        <v>0</v>
      </c>
      <c r="CH41" s="16" t="s">
        <v>567</v>
      </c>
      <c r="CI41" s="15">
        <v>499754205</v>
      </c>
      <c r="CJ41" s="15">
        <v>25291644</v>
      </c>
      <c r="CK41" s="15">
        <v>16848745</v>
      </c>
      <c r="CL41" s="3">
        <v>26</v>
      </c>
      <c r="CM41" s="3">
        <v>150</v>
      </c>
      <c r="CN41" s="4">
        <v>1</v>
      </c>
      <c r="CO41" s="4">
        <v>0</v>
      </c>
      <c r="CP41" s="4">
        <v>139</v>
      </c>
      <c r="CQ41" s="16">
        <v>3.4482758620689655E-2</v>
      </c>
      <c r="CR41" s="26">
        <v>0.42446043165467628</v>
      </c>
      <c r="CS41" s="26">
        <f>CL41/CM41</f>
        <v>0.17333333333333334</v>
      </c>
      <c r="CT41" s="3">
        <f>CM41/(DF41+DG41)</f>
        <v>8.0558539205155704</v>
      </c>
      <c r="CU41" s="26">
        <f>(CX41+CY41)/(DA41+DB41)</f>
        <v>0.94343115981119874</v>
      </c>
      <c r="CV41" s="37">
        <v>4</v>
      </c>
      <c r="CW41" s="29">
        <v>11</v>
      </c>
      <c r="CX41" s="29">
        <v>103.79536579549483</v>
      </c>
      <c r="CY41" s="29">
        <v>25.387200330344502</v>
      </c>
      <c r="CZ41" s="29">
        <v>11</v>
      </c>
      <c r="DA41" s="29">
        <v>109.05177832919769</v>
      </c>
      <c r="DB41" s="29">
        <v>27.876671385873841</v>
      </c>
      <c r="DC41" s="34">
        <v>45988.195232690072</v>
      </c>
      <c r="DD41" s="31">
        <v>14.105263157894736</v>
      </c>
      <c r="DE41" s="32">
        <v>0.10526315789473684</v>
      </c>
      <c r="DF41" s="33">
        <v>17.620000000000008</v>
      </c>
      <c r="DG41" s="30">
        <v>1</v>
      </c>
      <c r="DH41" s="41"/>
      <c r="DI41" s="41"/>
      <c r="DJ41" s="41"/>
      <c r="DK41" s="41"/>
      <c r="DL41" s="41"/>
      <c r="DM41" s="38">
        <v>2</v>
      </c>
      <c r="DN41" s="28">
        <v>927187.5</v>
      </c>
      <c r="DO41" s="28">
        <v>15254.22</v>
      </c>
      <c r="DP41" s="28">
        <v>0</v>
      </c>
      <c r="DQ41" s="28">
        <v>5641.52</v>
      </c>
      <c r="DR41" s="28">
        <v>115718.07</v>
      </c>
      <c r="DS41" s="28">
        <v>63419.87</v>
      </c>
      <c r="DT41" s="28">
        <v>0</v>
      </c>
      <c r="DU41" s="28">
        <v>62180.67</v>
      </c>
      <c r="DV41" s="28">
        <v>26274.83</v>
      </c>
      <c r="DW41" s="28">
        <v>44421.59</v>
      </c>
      <c r="DX41" s="28">
        <v>1000</v>
      </c>
      <c r="DY41" s="28">
        <v>0</v>
      </c>
      <c r="DZ41" s="28">
        <v>0</v>
      </c>
      <c r="EA41" s="28">
        <v>33207.550000000003</v>
      </c>
      <c r="EB41" s="28">
        <v>206641.18000000002</v>
      </c>
      <c r="EC41" s="28">
        <v>2477.29</v>
      </c>
      <c r="ED41" s="28">
        <v>0</v>
      </c>
      <c r="EE41" s="28">
        <v>759.67</v>
      </c>
      <c r="EF41" s="28">
        <v>44757.02</v>
      </c>
      <c r="EG41" s="28">
        <v>32238.06</v>
      </c>
      <c r="EH41" s="28">
        <v>0</v>
      </c>
      <c r="EI41" s="28">
        <v>15352.47</v>
      </c>
      <c r="EJ41" s="28">
        <v>5178.54</v>
      </c>
      <c r="EK41" s="28">
        <v>5876.91</v>
      </c>
      <c r="EL41" s="28">
        <v>136.5</v>
      </c>
      <c r="EM41" s="28">
        <v>0</v>
      </c>
      <c r="EN41" s="28">
        <v>0</v>
      </c>
      <c r="EO41" s="28">
        <v>3961.51</v>
      </c>
      <c r="EP41" s="28">
        <v>35858.159999999996</v>
      </c>
      <c r="EQ41" s="28">
        <v>3644.32</v>
      </c>
      <c r="ER41" s="28">
        <v>0</v>
      </c>
      <c r="ES41" s="28">
        <v>70133.740000000005</v>
      </c>
      <c r="ET41" s="28">
        <v>35280.880000000005</v>
      </c>
      <c r="EU41" s="28">
        <v>12314.97</v>
      </c>
      <c r="EV41" s="28">
        <v>0</v>
      </c>
      <c r="EW41" s="28">
        <v>36039.550000000003</v>
      </c>
      <c r="EX41" s="28">
        <v>13731.59</v>
      </c>
      <c r="EY41" s="28">
        <v>69295.42</v>
      </c>
      <c r="EZ41" s="28">
        <v>0</v>
      </c>
      <c r="FA41" s="28">
        <v>0</v>
      </c>
      <c r="FB41" s="28">
        <v>0</v>
      </c>
      <c r="FC41" s="28">
        <v>6199.5599999999995</v>
      </c>
      <c r="FD41" s="28">
        <v>61289.340000000004</v>
      </c>
      <c r="FE41" s="28">
        <v>418.73</v>
      </c>
      <c r="FF41" s="28">
        <v>0</v>
      </c>
      <c r="FG41" s="28">
        <v>2975.91</v>
      </c>
      <c r="FH41" s="28">
        <v>4073.49</v>
      </c>
      <c r="FI41" s="28">
        <v>4823.18</v>
      </c>
      <c r="FJ41" s="28">
        <v>0</v>
      </c>
      <c r="FK41" s="28">
        <v>56259.66</v>
      </c>
      <c r="FL41" s="28">
        <v>23482.03</v>
      </c>
      <c r="FM41" s="28">
        <v>33321.29</v>
      </c>
      <c r="FN41" s="28">
        <v>45.61</v>
      </c>
      <c r="FO41" s="28">
        <v>0</v>
      </c>
      <c r="FP41" s="28">
        <v>0</v>
      </c>
      <c r="FQ41" s="28">
        <v>2388.46</v>
      </c>
      <c r="FR41" s="28">
        <v>1795</v>
      </c>
      <c r="FS41" s="28">
        <v>0</v>
      </c>
      <c r="FT41" s="28">
        <v>0</v>
      </c>
      <c r="FU41" s="28">
        <v>10513.25</v>
      </c>
      <c r="FV41" s="28">
        <v>0</v>
      </c>
      <c r="FW41" s="28">
        <v>0</v>
      </c>
      <c r="FX41" s="28">
        <v>13692.15</v>
      </c>
      <c r="FY41" s="28">
        <v>22286.7</v>
      </c>
      <c r="FZ41" s="28">
        <v>0</v>
      </c>
      <c r="GA41" s="28">
        <v>0</v>
      </c>
      <c r="GB41" s="28">
        <v>0</v>
      </c>
      <c r="GC41" s="28">
        <v>0</v>
      </c>
      <c r="GD41" s="28">
        <v>0</v>
      </c>
      <c r="GE41" s="28">
        <v>0</v>
      </c>
      <c r="GF41" s="28">
        <v>0</v>
      </c>
      <c r="GG41" s="28">
        <v>0</v>
      </c>
      <c r="GH41" s="28">
        <v>0</v>
      </c>
      <c r="GI41" s="28">
        <v>0</v>
      </c>
      <c r="GJ41" s="28">
        <v>4557</v>
      </c>
      <c r="GK41" s="28">
        <v>17</v>
      </c>
      <c r="GL41" s="28">
        <v>0</v>
      </c>
      <c r="GM41" s="28">
        <v>30709</v>
      </c>
      <c r="GN41" s="28">
        <v>0</v>
      </c>
      <c r="GO41" s="28">
        <v>4941.63</v>
      </c>
      <c r="GP41" s="28">
        <v>0</v>
      </c>
      <c r="GQ41" s="28">
        <v>137.5</v>
      </c>
      <c r="GR41" s="28">
        <v>0</v>
      </c>
      <c r="GS41" s="28">
        <v>186</v>
      </c>
    </row>
    <row r="42" spans="1:201" ht="18" customHeight="1" x14ac:dyDescent="0.3">
      <c r="A42" s="1">
        <v>51001</v>
      </c>
      <c r="B42" s="2" t="s">
        <v>159</v>
      </c>
      <c r="C42" s="2" t="s">
        <v>505</v>
      </c>
      <c r="D42" s="4">
        <v>150.89769015781249</v>
      </c>
      <c r="E42" s="8" t="s">
        <v>160</v>
      </c>
      <c r="F42" s="3">
        <v>2757</v>
      </c>
      <c r="G42" s="27">
        <v>3301927.41</v>
      </c>
      <c r="H42" s="27">
        <v>173850.3</v>
      </c>
      <c r="I42" s="27">
        <v>13947235.85</v>
      </c>
      <c r="J42" s="27">
        <v>3403732.02</v>
      </c>
      <c r="K42" s="27">
        <v>1886028.71</v>
      </c>
      <c r="L42" s="27">
        <v>0</v>
      </c>
      <c r="M42" s="27">
        <v>0</v>
      </c>
      <c r="N42" s="27">
        <v>261820.62</v>
      </c>
      <c r="O42" s="27">
        <v>1209098.56</v>
      </c>
      <c r="P42" s="27">
        <v>0</v>
      </c>
      <c r="Q42" s="27">
        <v>1733225</v>
      </c>
      <c r="R42" s="27">
        <v>924700</v>
      </c>
      <c r="S42" s="27">
        <v>13627610</v>
      </c>
      <c r="T42" s="27">
        <v>0</v>
      </c>
      <c r="U42" s="27">
        <v>1733225</v>
      </c>
      <c r="V42" s="27">
        <v>0</v>
      </c>
      <c r="W42" s="27">
        <v>71115</v>
      </c>
      <c r="X42" s="27">
        <v>14344530.82</v>
      </c>
      <c r="Y42" s="27">
        <v>0</v>
      </c>
      <c r="Z42" s="27">
        <v>0</v>
      </c>
      <c r="AA42" s="27">
        <v>859503.65</v>
      </c>
      <c r="AB42" s="27">
        <v>0</v>
      </c>
      <c r="AC42" s="27">
        <v>0</v>
      </c>
      <c r="AD42" s="27">
        <v>2076595.68</v>
      </c>
      <c r="AE42" s="27">
        <v>203226.5</v>
      </c>
      <c r="AF42" s="27">
        <v>0</v>
      </c>
      <c r="AG42" s="27">
        <v>2370268.9900000002</v>
      </c>
      <c r="AH42" s="27">
        <v>1712185.46</v>
      </c>
      <c r="AI42" s="27">
        <v>316480.03000000003</v>
      </c>
      <c r="AJ42" s="27">
        <v>0</v>
      </c>
      <c r="AK42" s="27">
        <v>2627656.9</v>
      </c>
      <c r="AL42" s="27">
        <v>690843.74</v>
      </c>
      <c r="AM42" s="27">
        <v>193318.38</v>
      </c>
      <c r="AN42" s="27">
        <v>4300</v>
      </c>
      <c r="AO42" s="27">
        <v>304681.57</v>
      </c>
      <c r="AP42" s="27">
        <v>136144</v>
      </c>
      <c r="AQ42" s="27">
        <v>672873.57000000007</v>
      </c>
      <c r="AR42" s="27">
        <v>100856.04</v>
      </c>
      <c r="AS42" s="27">
        <v>5950.2</v>
      </c>
      <c r="AT42" s="27">
        <v>3705.28</v>
      </c>
      <c r="AU42" s="27">
        <v>0</v>
      </c>
      <c r="AV42" s="27">
        <v>14834.33</v>
      </c>
      <c r="AW42" s="27">
        <v>92946.09</v>
      </c>
      <c r="AX42" s="27">
        <v>2139.9699999999998</v>
      </c>
      <c r="AY42" s="27">
        <v>0</v>
      </c>
      <c r="AZ42" s="27">
        <v>0</v>
      </c>
      <c r="BA42" s="27">
        <v>0</v>
      </c>
      <c r="BB42" s="27">
        <v>56397.5</v>
      </c>
      <c r="BC42" s="27">
        <v>814816.12</v>
      </c>
      <c r="BD42" s="27">
        <v>413245.41</v>
      </c>
      <c r="BE42" s="27">
        <v>0</v>
      </c>
      <c r="BF42" s="27">
        <v>0</v>
      </c>
      <c r="BG42" s="27">
        <v>0</v>
      </c>
      <c r="BH42" s="27">
        <v>190307.20000000001</v>
      </c>
      <c r="BI42" s="27">
        <v>25109.34</v>
      </c>
      <c r="BJ42" s="27">
        <v>0</v>
      </c>
      <c r="BK42" s="27">
        <v>0</v>
      </c>
      <c r="BL42" s="27">
        <v>0</v>
      </c>
      <c r="BM42" s="27">
        <v>0</v>
      </c>
      <c r="BN42" s="27">
        <v>9560.4913642972388</v>
      </c>
      <c r="BO42" s="27">
        <v>502759.42</v>
      </c>
      <c r="BP42" s="27">
        <v>3681897</v>
      </c>
      <c r="BQ42" s="27">
        <v>2252097.2599999998</v>
      </c>
      <c r="BR42" s="27">
        <v>22903419.539999999</v>
      </c>
      <c r="BS42" s="27">
        <v>5758504.29</v>
      </c>
      <c r="BT42" s="27">
        <v>0</v>
      </c>
      <c r="BU42" s="27">
        <v>0</v>
      </c>
      <c r="BV42" s="27">
        <v>1292874.0900000001</v>
      </c>
      <c r="BW42" s="27">
        <v>79297.5</v>
      </c>
      <c r="BX42" s="27">
        <v>0</v>
      </c>
      <c r="BY42" s="27">
        <v>0</v>
      </c>
      <c r="BZ42" s="27">
        <v>1430368.8</v>
      </c>
      <c r="CA42" s="27">
        <v>121789.18</v>
      </c>
      <c r="CB42" s="16">
        <v>1.4430000000000001</v>
      </c>
      <c r="CC42" s="16">
        <v>3.2290000000000001</v>
      </c>
      <c r="CD42" s="16">
        <v>6.6820000000000004</v>
      </c>
      <c r="CE42" s="16">
        <v>1.6839999999999999</v>
      </c>
      <c r="CF42" s="16">
        <v>3</v>
      </c>
      <c r="CG42" s="16">
        <v>0</v>
      </c>
      <c r="CH42" s="14"/>
      <c r="CI42" s="15">
        <v>30921737</v>
      </c>
      <c r="CJ42" s="15">
        <v>454889122</v>
      </c>
      <c r="CK42" s="15">
        <v>149504016</v>
      </c>
      <c r="CL42" s="3">
        <v>415</v>
      </c>
      <c r="CM42" s="3">
        <v>2757</v>
      </c>
      <c r="CN42" s="4">
        <v>119</v>
      </c>
      <c r="CO42" s="4">
        <v>252</v>
      </c>
      <c r="CP42" s="4">
        <v>2758</v>
      </c>
      <c r="CQ42" s="16">
        <v>1.9071310116086235E-2</v>
      </c>
      <c r="CR42" s="26">
        <v>0.25843920145190563</v>
      </c>
      <c r="CS42" s="26">
        <f>CL42/CM42</f>
        <v>0.15052593398621691</v>
      </c>
      <c r="CT42" s="3">
        <f>CM42/(DF42+DG42)</f>
        <v>15.291181364392642</v>
      </c>
      <c r="CU42" s="26">
        <f>(CX42+CY42)/(DA42+DB42)</f>
        <v>0.93613149653777328</v>
      </c>
      <c r="CV42" s="37">
        <v>147</v>
      </c>
      <c r="CW42" s="29">
        <v>0</v>
      </c>
      <c r="CX42" s="29">
        <v>1866.2435761589409</v>
      </c>
      <c r="CY42" s="29">
        <v>683.60503311258276</v>
      </c>
      <c r="CZ42" s="29">
        <v>0</v>
      </c>
      <c r="DA42" s="29">
        <v>1971.9668874172189</v>
      </c>
      <c r="DB42" s="29">
        <v>751.8476821192055</v>
      </c>
      <c r="DC42" s="34">
        <v>57291.092824138366</v>
      </c>
      <c r="DD42" s="31">
        <v>15.36021505376344</v>
      </c>
      <c r="DE42" s="32">
        <v>0.70430107526881724</v>
      </c>
      <c r="DF42" s="33">
        <v>179.63000000000045</v>
      </c>
      <c r="DG42" s="30">
        <v>0.67</v>
      </c>
      <c r="DH42" s="41">
        <v>18.338200000000001</v>
      </c>
      <c r="DI42" s="41">
        <v>20.661799999999999</v>
      </c>
      <c r="DJ42" s="41">
        <v>20.75</v>
      </c>
      <c r="DK42" s="41">
        <v>20.764700000000001</v>
      </c>
      <c r="DL42" s="41">
        <v>20.220600000000001</v>
      </c>
      <c r="DM42" s="38">
        <v>68</v>
      </c>
      <c r="DN42" s="28">
        <v>11997149.559999999</v>
      </c>
      <c r="DO42" s="28">
        <v>169155.47</v>
      </c>
      <c r="DP42" s="28">
        <v>0</v>
      </c>
      <c r="DQ42" s="28">
        <v>1858320.5</v>
      </c>
      <c r="DR42" s="28">
        <v>1610796.73</v>
      </c>
      <c r="DS42" s="28">
        <v>240431.93</v>
      </c>
      <c r="DT42" s="28">
        <v>0</v>
      </c>
      <c r="DU42" s="28">
        <v>1061452.78</v>
      </c>
      <c r="DV42" s="28">
        <v>597381.54</v>
      </c>
      <c r="DW42" s="28">
        <v>702777.75</v>
      </c>
      <c r="DX42" s="28">
        <v>68508.81</v>
      </c>
      <c r="DY42" s="28">
        <v>297157</v>
      </c>
      <c r="DZ42" s="28">
        <v>0</v>
      </c>
      <c r="EA42" s="28">
        <v>428602.85</v>
      </c>
      <c r="EB42" s="28">
        <v>2739303.41</v>
      </c>
      <c r="EC42" s="28">
        <v>38476.339999999997</v>
      </c>
      <c r="ED42" s="28">
        <v>0</v>
      </c>
      <c r="EE42" s="28">
        <v>350477.16000000003</v>
      </c>
      <c r="EF42" s="28">
        <v>338999.71</v>
      </c>
      <c r="EG42" s="28">
        <v>56158.04</v>
      </c>
      <c r="EH42" s="28">
        <v>0</v>
      </c>
      <c r="EI42" s="28">
        <v>282588.71000000002</v>
      </c>
      <c r="EJ42" s="28">
        <v>181003.63</v>
      </c>
      <c r="EK42" s="28">
        <v>180475.58000000002</v>
      </c>
      <c r="EL42" s="28">
        <v>17877.04</v>
      </c>
      <c r="EM42" s="28">
        <v>7524.57</v>
      </c>
      <c r="EN42" s="28">
        <v>0</v>
      </c>
      <c r="EO42" s="28">
        <v>72903.040000000008</v>
      </c>
      <c r="EP42" s="28">
        <v>1477406.4</v>
      </c>
      <c r="EQ42" s="28">
        <v>0</v>
      </c>
      <c r="ER42" s="28">
        <v>0</v>
      </c>
      <c r="ES42" s="28">
        <v>741692.1399999999</v>
      </c>
      <c r="ET42" s="28">
        <v>124982.65</v>
      </c>
      <c r="EU42" s="28">
        <v>7543.16</v>
      </c>
      <c r="EV42" s="28">
        <v>0</v>
      </c>
      <c r="EW42" s="28">
        <v>697713.84</v>
      </c>
      <c r="EX42" s="28">
        <v>11600.47</v>
      </c>
      <c r="EY42" s="28">
        <v>77980.59</v>
      </c>
      <c r="EZ42" s="28">
        <v>4425</v>
      </c>
      <c r="FA42" s="28">
        <v>0</v>
      </c>
      <c r="FB42" s="28">
        <v>0</v>
      </c>
      <c r="FC42" s="28">
        <v>119978.90000000001</v>
      </c>
      <c r="FD42" s="28">
        <v>594331.76</v>
      </c>
      <c r="FE42" s="28">
        <v>2390.1999999999998</v>
      </c>
      <c r="FF42" s="28">
        <v>0</v>
      </c>
      <c r="FG42" s="28">
        <v>149760.21999999997</v>
      </c>
      <c r="FH42" s="28">
        <v>20026.060000000001</v>
      </c>
      <c r="FI42" s="28">
        <v>8221.2999999999993</v>
      </c>
      <c r="FJ42" s="28">
        <v>0</v>
      </c>
      <c r="FK42" s="28">
        <v>304108.79999999999</v>
      </c>
      <c r="FL42" s="28">
        <v>93265.16</v>
      </c>
      <c r="FM42" s="28">
        <v>674932.7300000001</v>
      </c>
      <c r="FN42" s="28">
        <v>28482.82</v>
      </c>
      <c r="FO42" s="28">
        <v>0</v>
      </c>
      <c r="FP42" s="28">
        <v>0</v>
      </c>
      <c r="FQ42" s="28">
        <v>65992.28</v>
      </c>
      <c r="FR42" s="28">
        <v>471809.02</v>
      </c>
      <c r="FS42" s="28">
        <v>0</v>
      </c>
      <c r="FT42" s="28">
        <v>0</v>
      </c>
      <c r="FU42" s="28">
        <v>172572.13</v>
      </c>
      <c r="FV42" s="28">
        <v>3000</v>
      </c>
      <c r="FW42" s="28">
        <v>0</v>
      </c>
      <c r="FX42" s="28">
        <v>0</v>
      </c>
      <c r="FY42" s="28">
        <v>11328.81</v>
      </c>
      <c r="FZ42" s="28">
        <v>90846.23</v>
      </c>
      <c r="GA42" s="28">
        <v>0</v>
      </c>
      <c r="GB42" s="28">
        <v>0</v>
      </c>
      <c r="GC42" s="28">
        <v>0</v>
      </c>
      <c r="GD42" s="28">
        <v>0</v>
      </c>
      <c r="GE42" s="28">
        <v>41619</v>
      </c>
      <c r="GF42" s="28">
        <v>630</v>
      </c>
      <c r="GG42" s="28">
        <v>0</v>
      </c>
      <c r="GH42" s="28">
        <v>0</v>
      </c>
      <c r="GI42" s="28">
        <v>13119</v>
      </c>
      <c r="GJ42" s="28">
        <v>33575.919999999998</v>
      </c>
      <c r="GK42" s="28">
        <v>7830.88</v>
      </c>
      <c r="GL42" s="28">
        <v>0</v>
      </c>
      <c r="GM42" s="28">
        <v>285298.28999999998</v>
      </c>
      <c r="GN42" s="28">
        <v>0</v>
      </c>
      <c r="GO42" s="28">
        <v>14769.84</v>
      </c>
      <c r="GP42" s="28">
        <v>0</v>
      </c>
      <c r="GQ42" s="28">
        <v>0</v>
      </c>
      <c r="GR42" s="28">
        <v>136144</v>
      </c>
      <c r="GS42" s="28">
        <v>175</v>
      </c>
    </row>
    <row r="43" spans="1:201" ht="18" customHeight="1" x14ac:dyDescent="0.3">
      <c r="A43" s="1">
        <v>64002</v>
      </c>
      <c r="B43" s="2" t="s">
        <v>206</v>
      </c>
      <c r="C43" s="2" t="s">
        <v>540</v>
      </c>
      <c r="D43" s="4">
        <v>1507.51842535625</v>
      </c>
      <c r="E43" s="8" t="s">
        <v>207</v>
      </c>
      <c r="F43" s="3">
        <v>395</v>
      </c>
      <c r="G43" s="27">
        <v>461169.93</v>
      </c>
      <c r="H43" s="27">
        <v>613.9</v>
      </c>
      <c r="I43" s="27">
        <v>2532514.9</v>
      </c>
      <c r="J43" s="27">
        <v>1431693.9</v>
      </c>
      <c r="K43" s="27">
        <v>378296.03</v>
      </c>
      <c r="L43" s="27">
        <v>0</v>
      </c>
      <c r="M43" s="27">
        <v>0</v>
      </c>
      <c r="N43" s="27">
        <v>149541</v>
      </c>
      <c r="O43" s="27">
        <v>395998.96</v>
      </c>
      <c r="P43" s="27">
        <v>0</v>
      </c>
      <c r="Q43" s="27">
        <v>390999</v>
      </c>
      <c r="R43" s="27">
        <v>103032.5</v>
      </c>
      <c r="S43" s="27">
        <v>2299620</v>
      </c>
      <c r="T43" s="27">
        <v>52501</v>
      </c>
      <c r="U43" s="27">
        <v>298395</v>
      </c>
      <c r="V43" s="27">
        <v>92604</v>
      </c>
      <c r="W43" s="27">
        <v>70784</v>
      </c>
      <c r="X43" s="27">
        <v>2918098.76</v>
      </c>
      <c r="Y43" s="27">
        <v>0</v>
      </c>
      <c r="Z43" s="27">
        <v>0</v>
      </c>
      <c r="AA43" s="27">
        <v>290126.37</v>
      </c>
      <c r="AB43" s="27">
        <v>0</v>
      </c>
      <c r="AC43" s="27">
        <v>0</v>
      </c>
      <c r="AD43" s="27">
        <v>571732.96000000008</v>
      </c>
      <c r="AE43" s="27">
        <v>118130.03</v>
      </c>
      <c r="AF43" s="27">
        <v>0</v>
      </c>
      <c r="AG43" s="27">
        <v>443128.97000000003</v>
      </c>
      <c r="AH43" s="27">
        <v>650600.49000000011</v>
      </c>
      <c r="AI43" s="27">
        <v>185650.57</v>
      </c>
      <c r="AJ43" s="27">
        <v>0</v>
      </c>
      <c r="AK43" s="27">
        <v>538922.56000000006</v>
      </c>
      <c r="AL43" s="27">
        <v>210903.89</v>
      </c>
      <c r="AM43" s="27">
        <v>15572.28</v>
      </c>
      <c r="AN43" s="27">
        <v>123300.04</v>
      </c>
      <c r="AO43" s="27">
        <v>0</v>
      </c>
      <c r="AP43" s="27">
        <v>0</v>
      </c>
      <c r="AQ43" s="27">
        <v>123647.63</v>
      </c>
      <c r="AR43" s="27">
        <v>0</v>
      </c>
      <c r="AS43" s="27">
        <v>0</v>
      </c>
      <c r="AT43" s="27">
        <v>0</v>
      </c>
      <c r="AU43" s="27">
        <v>91872.56</v>
      </c>
      <c r="AV43" s="27">
        <v>94876.64</v>
      </c>
      <c r="AW43" s="27">
        <v>85914</v>
      </c>
      <c r="AX43" s="27">
        <v>0</v>
      </c>
      <c r="AY43" s="27">
        <v>0</v>
      </c>
      <c r="AZ43" s="27">
        <v>0</v>
      </c>
      <c r="BA43" s="27">
        <v>0</v>
      </c>
      <c r="BB43" s="27">
        <v>19368.77</v>
      </c>
      <c r="BC43" s="27">
        <v>73501.25</v>
      </c>
      <c r="BD43" s="27">
        <v>92903.94</v>
      </c>
      <c r="BE43" s="27">
        <v>10632</v>
      </c>
      <c r="BF43" s="27">
        <v>0</v>
      </c>
      <c r="BG43" s="27">
        <v>0</v>
      </c>
      <c r="BH43" s="27">
        <v>0</v>
      </c>
      <c r="BI43" s="27">
        <v>0</v>
      </c>
      <c r="BJ43" s="27">
        <v>0</v>
      </c>
      <c r="BK43" s="27">
        <v>0</v>
      </c>
      <c r="BL43" s="27">
        <v>0</v>
      </c>
      <c r="BM43" s="27">
        <v>0</v>
      </c>
      <c r="BN43" s="27">
        <v>15203.613265369397</v>
      </c>
      <c r="BO43" s="27">
        <v>449392.1</v>
      </c>
      <c r="BP43" s="27">
        <v>97285.16</v>
      </c>
      <c r="BQ43" s="27">
        <v>20136.25</v>
      </c>
      <c r="BR43" s="27">
        <v>8581505.7200000007</v>
      </c>
      <c r="BS43" s="27">
        <v>2537472.67</v>
      </c>
      <c r="BT43" s="27">
        <v>0</v>
      </c>
      <c r="BU43" s="27">
        <v>0</v>
      </c>
      <c r="BV43" s="27">
        <v>171608.67</v>
      </c>
      <c r="BW43" s="27">
        <v>0</v>
      </c>
      <c r="BX43" s="27">
        <v>0</v>
      </c>
      <c r="BY43" s="27">
        <v>1216061.1299999999</v>
      </c>
      <c r="BZ43" s="27">
        <v>309650.84999999998</v>
      </c>
      <c r="CA43" s="27">
        <v>0</v>
      </c>
      <c r="CB43" s="16">
        <v>1.4430000000000001</v>
      </c>
      <c r="CC43" s="16">
        <v>3.2290000000000001</v>
      </c>
      <c r="CD43" s="16">
        <v>6.6820000000000004</v>
      </c>
      <c r="CE43" s="16">
        <v>1.6839999999999999</v>
      </c>
      <c r="CF43" s="16">
        <v>1.5589999999999999</v>
      </c>
      <c r="CG43" s="16">
        <v>0</v>
      </c>
      <c r="CH43" s="14"/>
      <c r="CI43" s="15">
        <v>218901245</v>
      </c>
      <c r="CJ43" s="15">
        <v>4137111</v>
      </c>
      <c r="CK43" s="15">
        <v>3349960</v>
      </c>
      <c r="CL43" s="3">
        <v>125</v>
      </c>
      <c r="CM43" s="3">
        <v>411</v>
      </c>
      <c r="CN43" s="4">
        <v>122</v>
      </c>
      <c r="CO43" s="4">
        <v>11</v>
      </c>
      <c r="CP43" s="4">
        <v>397</v>
      </c>
      <c r="CQ43" s="16">
        <v>1.0256410256410256E-2</v>
      </c>
      <c r="CR43" s="26"/>
      <c r="CS43" s="26">
        <f>CL43/CM43</f>
        <v>0.30413625304136255</v>
      </c>
      <c r="CT43" s="3">
        <f>CM43/(DF43+DG43)</f>
        <v>11.830742659758203</v>
      </c>
      <c r="CU43" s="26">
        <f>(CX43+CY43)/(DA43+DB43)</f>
        <v>0.88078486322326088</v>
      </c>
      <c r="CV43" s="37">
        <v>20</v>
      </c>
      <c r="CW43" s="29">
        <v>15.194700866089276</v>
      </c>
      <c r="CX43" s="29">
        <v>244.83782307199021</v>
      </c>
      <c r="CY43" s="29">
        <v>92.575560811786801</v>
      </c>
      <c r="CZ43" s="29">
        <v>15.890406395736173</v>
      </c>
      <c r="DA43" s="29">
        <v>275.1273744526921</v>
      </c>
      <c r="DB43" s="29">
        <v>107.95525783619821</v>
      </c>
      <c r="DC43" s="34">
        <v>54215.198618307426</v>
      </c>
      <c r="DD43" s="31">
        <v>17.777777777777779</v>
      </c>
      <c r="DE43" s="32">
        <v>0.33333333333333331</v>
      </c>
      <c r="DF43" s="33">
        <v>34.74</v>
      </c>
      <c r="DG43" s="30">
        <v>0</v>
      </c>
      <c r="DH43" s="41">
        <v>16.5</v>
      </c>
      <c r="DI43" s="41">
        <v>17.583300000000001</v>
      </c>
      <c r="DJ43" s="41">
        <v>20.666699999999999</v>
      </c>
      <c r="DK43" s="41">
        <v>18.083300000000001</v>
      </c>
      <c r="DL43" s="41">
        <v>18.333300000000001</v>
      </c>
      <c r="DM43" s="38">
        <v>12</v>
      </c>
      <c r="DN43" s="28">
        <v>2498457.64</v>
      </c>
      <c r="DO43" s="28">
        <v>87390.2</v>
      </c>
      <c r="DP43" s="28">
        <v>0</v>
      </c>
      <c r="DQ43" s="28">
        <v>278313.24</v>
      </c>
      <c r="DR43" s="28">
        <v>394934.75</v>
      </c>
      <c r="DS43" s="28">
        <v>128188.98</v>
      </c>
      <c r="DT43" s="28">
        <v>0</v>
      </c>
      <c r="DU43" s="28">
        <v>205479.41</v>
      </c>
      <c r="DV43" s="28">
        <v>133347.38</v>
      </c>
      <c r="DW43" s="28">
        <v>129778.89</v>
      </c>
      <c r="DX43" s="28">
        <v>68000.33</v>
      </c>
      <c r="DY43" s="28">
        <v>0</v>
      </c>
      <c r="DZ43" s="28">
        <v>0</v>
      </c>
      <c r="EA43" s="28">
        <v>75616.5</v>
      </c>
      <c r="EB43" s="28">
        <v>708240.92</v>
      </c>
      <c r="EC43" s="28">
        <v>27950.92</v>
      </c>
      <c r="ED43" s="28">
        <v>0</v>
      </c>
      <c r="EE43" s="28">
        <v>66909.760000000009</v>
      </c>
      <c r="EF43" s="28">
        <v>140071.18</v>
      </c>
      <c r="EG43" s="28">
        <v>44180.77</v>
      </c>
      <c r="EH43" s="28">
        <v>0</v>
      </c>
      <c r="EI43" s="28">
        <v>64566.96</v>
      </c>
      <c r="EJ43" s="28">
        <v>26017.46</v>
      </c>
      <c r="EK43" s="28">
        <v>32095.21</v>
      </c>
      <c r="EL43" s="28">
        <v>8935.2900000000009</v>
      </c>
      <c r="EM43" s="28">
        <v>0</v>
      </c>
      <c r="EN43" s="28">
        <v>0</v>
      </c>
      <c r="EO43" s="28">
        <v>8760.98</v>
      </c>
      <c r="EP43" s="28">
        <v>216771.97000000003</v>
      </c>
      <c r="EQ43" s="28">
        <v>1596.86</v>
      </c>
      <c r="ER43" s="28">
        <v>0</v>
      </c>
      <c r="ES43" s="28">
        <v>116131.97</v>
      </c>
      <c r="ET43" s="28">
        <v>151742.75</v>
      </c>
      <c r="EU43" s="28">
        <v>20725.52</v>
      </c>
      <c r="EV43" s="28">
        <v>33875.56</v>
      </c>
      <c r="EW43" s="28">
        <v>186777.11</v>
      </c>
      <c r="EX43" s="28">
        <v>15420.73</v>
      </c>
      <c r="EY43" s="28">
        <v>774.32</v>
      </c>
      <c r="EZ43" s="28">
        <v>11727.6</v>
      </c>
      <c r="FA43" s="28">
        <v>0</v>
      </c>
      <c r="FB43" s="28">
        <v>0</v>
      </c>
      <c r="FC43" s="28">
        <v>24755.68</v>
      </c>
      <c r="FD43" s="28">
        <v>176996.66</v>
      </c>
      <c r="FE43" s="28">
        <v>1192.05</v>
      </c>
      <c r="FF43" s="28">
        <v>0</v>
      </c>
      <c r="FG43" s="28">
        <v>55275.25</v>
      </c>
      <c r="FH43" s="28">
        <v>30070.260000000002</v>
      </c>
      <c r="FI43" s="28">
        <v>1969.28</v>
      </c>
      <c r="FJ43" s="28">
        <v>0</v>
      </c>
      <c r="FK43" s="28">
        <v>119970.19</v>
      </c>
      <c r="FL43" s="28">
        <v>35527.120000000003</v>
      </c>
      <c r="FM43" s="28">
        <v>159106.37</v>
      </c>
      <c r="FN43" s="28">
        <v>34636.82</v>
      </c>
      <c r="FO43" s="28">
        <v>0</v>
      </c>
      <c r="FP43" s="28">
        <v>0</v>
      </c>
      <c r="FQ43" s="28">
        <v>30264.66</v>
      </c>
      <c r="FR43" s="28">
        <v>179490.9</v>
      </c>
      <c r="FS43" s="28">
        <v>0</v>
      </c>
      <c r="FT43" s="28">
        <v>0</v>
      </c>
      <c r="FU43" s="28">
        <v>0</v>
      </c>
      <c r="FV43" s="28">
        <v>0</v>
      </c>
      <c r="FW43" s="28">
        <v>0</v>
      </c>
      <c r="FX43" s="28">
        <v>1274058.1299999999</v>
      </c>
      <c r="FY43" s="28">
        <v>7247.53</v>
      </c>
      <c r="FZ43" s="28">
        <v>85914</v>
      </c>
      <c r="GA43" s="28">
        <v>0</v>
      </c>
      <c r="GB43" s="28">
        <v>0</v>
      </c>
      <c r="GC43" s="28">
        <v>0</v>
      </c>
      <c r="GD43" s="28">
        <v>0</v>
      </c>
      <c r="GE43" s="28">
        <v>0</v>
      </c>
      <c r="GF43" s="28">
        <v>0</v>
      </c>
      <c r="GG43" s="28">
        <v>0</v>
      </c>
      <c r="GH43" s="28">
        <v>0</v>
      </c>
      <c r="GI43" s="28">
        <v>0</v>
      </c>
      <c r="GJ43" s="28">
        <v>26685.489999999998</v>
      </c>
      <c r="GK43" s="28">
        <v>1218.02</v>
      </c>
      <c r="GL43" s="28">
        <v>0</v>
      </c>
      <c r="GM43" s="28">
        <v>49758</v>
      </c>
      <c r="GN43" s="28">
        <v>591.20000000000005</v>
      </c>
      <c r="GO43" s="28">
        <v>3468.34</v>
      </c>
      <c r="GP43" s="28">
        <v>0</v>
      </c>
      <c r="GQ43" s="28">
        <v>0</v>
      </c>
      <c r="GR43" s="28">
        <v>0</v>
      </c>
      <c r="GS43" s="28">
        <v>3618.58</v>
      </c>
    </row>
    <row r="44" spans="1:201" ht="18" customHeight="1" x14ac:dyDescent="0.3">
      <c r="A44" s="1">
        <v>20001</v>
      </c>
      <c r="B44" s="2" t="s">
        <v>62</v>
      </c>
      <c r="C44" s="2" t="s">
        <v>441</v>
      </c>
      <c r="D44" s="4">
        <v>1645.6976799390625</v>
      </c>
      <c r="E44" s="8" t="s">
        <v>63</v>
      </c>
      <c r="F44" s="3">
        <v>318</v>
      </c>
      <c r="G44" s="27">
        <v>728087.68</v>
      </c>
      <c r="H44" s="27">
        <v>3546.27</v>
      </c>
      <c r="I44" s="27">
        <v>2031482.8</v>
      </c>
      <c r="J44" s="27">
        <v>3085374</v>
      </c>
      <c r="K44" s="27">
        <v>0</v>
      </c>
      <c r="L44" s="27">
        <v>0</v>
      </c>
      <c r="M44" s="27">
        <v>0</v>
      </c>
      <c r="N44" s="27">
        <v>0</v>
      </c>
      <c r="O44" s="27">
        <v>506151.47</v>
      </c>
      <c r="P44" s="27">
        <v>0</v>
      </c>
      <c r="Q44" s="27">
        <v>402580</v>
      </c>
      <c r="R44" s="27">
        <v>353900.24</v>
      </c>
      <c r="S44" s="27">
        <v>1809114</v>
      </c>
      <c r="T44" s="27">
        <v>54567</v>
      </c>
      <c r="U44" s="27">
        <v>402580</v>
      </c>
      <c r="V44" s="27">
        <v>0</v>
      </c>
      <c r="W44" s="27">
        <v>74412</v>
      </c>
      <c r="X44" s="27">
        <v>4574650.5299999993</v>
      </c>
      <c r="Y44" s="27">
        <v>0</v>
      </c>
      <c r="Z44" s="27">
        <v>0</v>
      </c>
      <c r="AA44" s="27">
        <v>477771.31</v>
      </c>
      <c r="AB44" s="27">
        <v>0</v>
      </c>
      <c r="AC44" s="27">
        <v>0</v>
      </c>
      <c r="AD44" s="27">
        <v>1243926.6299999999</v>
      </c>
      <c r="AE44" s="27">
        <v>2900</v>
      </c>
      <c r="AF44" s="27">
        <v>0</v>
      </c>
      <c r="AG44" s="27">
        <v>994890.61999999988</v>
      </c>
      <c r="AH44" s="27">
        <v>653970.05000000005</v>
      </c>
      <c r="AI44" s="27">
        <v>255766.85</v>
      </c>
      <c r="AJ44" s="27">
        <v>0</v>
      </c>
      <c r="AK44" s="27">
        <v>795399.52</v>
      </c>
      <c r="AL44" s="27">
        <v>49892.85</v>
      </c>
      <c r="AM44" s="27">
        <v>165188.34</v>
      </c>
      <c r="AN44" s="27">
        <v>0</v>
      </c>
      <c r="AO44" s="27">
        <v>73206.430000000008</v>
      </c>
      <c r="AP44" s="27">
        <v>0</v>
      </c>
      <c r="AQ44" s="27">
        <v>32680.76</v>
      </c>
      <c r="AR44" s="27">
        <v>44392.88</v>
      </c>
      <c r="AS44" s="27">
        <v>8157.09</v>
      </c>
      <c r="AT44" s="27">
        <v>0</v>
      </c>
      <c r="AU44" s="27">
        <v>694878.31</v>
      </c>
      <c r="AV44" s="27">
        <v>471445.49</v>
      </c>
      <c r="AW44" s="27">
        <v>0</v>
      </c>
      <c r="AX44" s="27">
        <v>0</v>
      </c>
      <c r="AY44" s="27">
        <v>0</v>
      </c>
      <c r="AZ44" s="27">
        <v>0</v>
      </c>
      <c r="BA44" s="27">
        <v>0</v>
      </c>
      <c r="BB44" s="27">
        <v>0</v>
      </c>
      <c r="BC44" s="27">
        <v>329332.51</v>
      </c>
      <c r="BD44" s="27">
        <v>0</v>
      </c>
      <c r="BE44" s="27">
        <v>0</v>
      </c>
      <c r="BF44" s="27">
        <v>0</v>
      </c>
      <c r="BG44" s="27">
        <v>0</v>
      </c>
      <c r="BH44" s="27">
        <v>3594.86</v>
      </c>
      <c r="BI44" s="27">
        <v>123175.45</v>
      </c>
      <c r="BJ44" s="27">
        <v>0</v>
      </c>
      <c r="BK44" s="27">
        <v>0</v>
      </c>
      <c r="BL44" s="27">
        <v>0</v>
      </c>
      <c r="BM44" s="27">
        <v>0</v>
      </c>
      <c r="BN44" s="27">
        <v>31394.242197769909</v>
      </c>
      <c r="BO44" s="27">
        <v>541179.99</v>
      </c>
      <c r="BP44" s="27">
        <v>124975.29</v>
      </c>
      <c r="BQ44" s="27">
        <v>-57901.11</v>
      </c>
      <c r="BR44" s="27">
        <v>11751540.939999999</v>
      </c>
      <c r="BS44" s="27">
        <v>3844240.26</v>
      </c>
      <c r="BT44" s="27">
        <v>0</v>
      </c>
      <c r="BU44" s="27">
        <v>0</v>
      </c>
      <c r="BV44" s="27">
        <v>0</v>
      </c>
      <c r="BW44" s="27">
        <v>0</v>
      </c>
      <c r="BX44" s="27">
        <v>0</v>
      </c>
      <c r="BY44" s="27">
        <v>0</v>
      </c>
      <c r="BZ44" s="27">
        <v>0</v>
      </c>
      <c r="CA44" s="27">
        <v>0</v>
      </c>
      <c r="CB44" s="16">
        <v>1.4430000000000001</v>
      </c>
      <c r="CC44" s="16">
        <v>3.2290000000000001</v>
      </c>
      <c r="CD44" s="16">
        <v>6.6820000000000004</v>
      </c>
      <c r="CE44" s="16">
        <v>1.6839999999999999</v>
      </c>
      <c r="CF44" s="16">
        <v>0</v>
      </c>
      <c r="CG44" s="16">
        <v>0</v>
      </c>
      <c r="CH44" s="14"/>
      <c r="CI44" s="15">
        <v>180343222</v>
      </c>
      <c r="CJ44" s="15">
        <v>7528770</v>
      </c>
      <c r="CK44" s="15">
        <v>21479639</v>
      </c>
      <c r="CL44" s="3">
        <v>119</v>
      </c>
      <c r="CM44" s="3">
        <v>318</v>
      </c>
      <c r="CN44" s="4">
        <v>0</v>
      </c>
      <c r="CO44" s="4">
        <v>29</v>
      </c>
      <c r="CP44" s="4">
        <v>318.83999999999997</v>
      </c>
      <c r="CQ44" s="16">
        <v>0</v>
      </c>
      <c r="CR44" s="26"/>
      <c r="CS44" s="26">
        <f>CL44/CM44</f>
        <v>0.37421383647798739</v>
      </c>
      <c r="CT44" s="3">
        <f>CM44/(DF44+DG44)</f>
        <v>6.8021390374331574</v>
      </c>
      <c r="CU44" s="26">
        <f>(CX44+CY44)/(DA44+DB44)</f>
        <v>0.85684324071578066</v>
      </c>
      <c r="CV44" s="37">
        <v>1</v>
      </c>
      <c r="CW44" s="29">
        <v>0</v>
      </c>
      <c r="CX44" s="29">
        <v>242.46131736526939</v>
      </c>
      <c r="CY44" s="29">
        <v>4.2134874251497001</v>
      </c>
      <c r="CZ44" s="29">
        <v>0</v>
      </c>
      <c r="DA44" s="29">
        <v>282.89820359281435</v>
      </c>
      <c r="DB44" s="29">
        <v>4.9897005988023952</v>
      </c>
      <c r="DC44" s="34">
        <v>56980.342245989334</v>
      </c>
      <c r="DD44" s="31">
        <v>17.085106382978722</v>
      </c>
      <c r="DE44" s="32">
        <v>0.25531914893617019</v>
      </c>
      <c r="DF44" s="33">
        <v>46.749999999999986</v>
      </c>
      <c r="DG44" s="30">
        <v>0</v>
      </c>
      <c r="DH44" s="41">
        <v>13.066700000000001</v>
      </c>
      <c r="DI44" s="41">
        <v>15.066700000000001</v>
      </c>
      <c r="DJ44" s="41">
        <v>15.1333</v>
      </c>
      <c r="DK44" s="41">
        <v>15.2</v>
      </c>
      <c r="DL44" s="41">
        <v>14.7333</v>
      </c>
      <c r="DM44" s="38">
        <v>15</v>
      </c>
      <c r="DN44" s="28">
        <v>3789586.74</v>
      </c>
      <c r="DO44" s="28">
        <v>0</v>
      </c>
      <c r="DP44" s="28">
        <v>0</v>
      </c>
      <c r="DQ44" s="28">
        <v>881488.64</v>
      </c>
      <c r="DR44" s="28">
        <v>422078.75</v>
      </c>
      <c r="DS44" s="28">
        <v>193146.09</v>
      </c>
      <c r="DT44" s="28">
        <v>0</v>
      </c>
      <c r="DU44" s="28">
        <v>222444.86</v>
      </c>
      <c r="DV44" s="28">
        <v>17517.900000000001</v>
      </c>
      <c r="DW44" s="28">
        <v>182503.36</v>
      </c>
      <c r="DX44" s="28">
        <v>0</v>
      </c>
      <c r="DY44" s="28">
        <v>57516.800000000003</v>
      </c>
      <c r="DZ44" s="28">
        <v>0</v>
      </c>
      <c r="EA44" s="28">
        <v>24481.14</v>
      </c>
      <c r="EB44" s="28">
        <v>1191290.2899999998</v>
      </c>
      <c r="EC44" s="28">
        <v>0</v>
      </c>
      <c r="ED44" s="28">
        <v>0</v>
      </c>
      <c r="EE44" s="28">
        <v>180060.9</v>
      </c>
      <c r="EF44" s="28">
        <v>101926.06</v>
      </c>
      <c r="EG44" s="28">
        <v>46182.42</v>
      </c>
      <c r="EH44" s="28">
        <v>0</v>
      </c>
      <c r="EI44" s="28">
        <v>49361.69</v>
      </c>
      <c r="EJ44" s="28">
        <v>6991.82</v>
      </c>
      <c r="EK44" s="28">
        <v>51400.03</v>
      </c>
      <c r="EL44" s="28">
        <v>0</v>
      </c>
      <c r="EM44" s="28">
        <v>0</v>
      </c>
      <c r="EN44" s="28">
        <v>0</v>
      </c>
      <c r="EO44" s="28">
        <v>1897.71</v>
      </c>
      <c r="EP44" s="28">
        <v>277461.51</v>
      </c>
      <c r="EQ44" s="28">
        <v>2900</v>
      </c>
      <c r="ER44" s="28">
        <v>0</v>
      </c>
      <c r="ES44" s="28">
        <v>195827.28999999998</v>
      </c>
      <c r="ET44" s="28">
        <v>88983.7</v>
      </c>
      <c r="EU44" s="28">
        <v>10248.93</v>
      </c>
      <c r="EV44" s="28">
        <v>120612.38</v>
      </c>
      <c r="EW44" s="28">
        <v>322897.78000000003</v>
      </c>
      <c r="EX44" s="28">
        <v>7927.8700000000008</v>
      </c>
      <c r="EY44" s="28">
        <v>7445.21</v>
      </c>
      <c r="EZ44" s="28">
        <v>0</v>
      </c>
      <c r="FA44" s="28">
        <v>0</v>
      </c>
      <c r="FB44" s="28">
        <v>0</v>
      </c>
      <c r="FC44" s="28">
        <v>1038.8800000000001</v>
      </c>
      <c r="FD44" s="28">
        <v>614244.34</v>
      </c>
      <c r="FE44" s="28">
        <v>0</v>
      </c>
      <c r="FF44" s="28">
        <v>0</v>
      </c>
      <c r="FG44" s="28">
        <v>69341.3</v>
      </c>
      <c r="FH44" s="28">
        <v>23545.679999999997</v>
      </c>
      <c r="FI44" s="28">
        <v>5864.41</v>
      </c>
      <c r="FJ44" s="28">
        <v>7592.33</v>
      </c>
      <c r="FK44" s="28">
        <v>319156.25</v>
      </c>
      <c r="FL44" s="28">
        <v>2061.12</v>
      </c>
      <c r="FM44" s="28">
        <v>47015.19</v>
      </c>
      <c r="FN44" s="28">
        <v>0</v>
      </c>
      <c r="FO44" s="28">
        <v>0</v>
      </c>
      <c r="FP44" s="28">
        <v>0</v>
      </c>
      <c r="FQ44" s="28">
        <v>5005.42</v>
      </c>
      <c r="FR44" s="28">
        <v>423380.59</v>
      </c>
      <c r="FS44" s="28">
        <v>0</v>
      </c>
      <c r="FT44" s="28">
        <v>0</v>
      </c>
      <c r="FU44" s="28">
        <v>41897.879999999997</v>
      </c>
      <c r="FV44" s="28">
        <v>4492.17</v>
      </c>
      <c r="FW44" s="28">
        <v>0</v>
      </c>
      <c r="FX44" s="28">
        <v>566673.6</v>
      </c>
      <c r="FY44" s="28">
        <v>312052.43</v>
      </c>
      <c r="FZ44" s="28">
        <v>0</v>
      </c>
      <c r="GA44" s="28">
        <v>0</v>
      </c>
      <c r="GB44" s="28">
        <v>0</v>
      </c>
      <c r="GC44" s="28">
        <v>0</v>
      </c>
      <c r="GD44" s="28">
        <v>0</v>
      </c>
      <c r="GE44" s="28">
        <v>0</v>
      </c>
      <c r="GF44" s="28">
        <v>385</v>
      </c>
      <c r="GG44" s="28">
        <v>0</v>
      </c>
      <c r="GH44" s="28">
        <v>0</v>
      </c>
      <c r="GI44" s="28">
        <v>0</v>
      </c>
      <c r="GJ44" s="28">
        <v>21100.78</v>
      </c>
      <c r="GK44" s="28">
        <v>325</v>
      </c>
      <c r="GL44" s="28">
        <v>0</v>
      </c>
      <c r="GM44" s="28">
        <v>40932</v>
      </c>
      <c r="GN44" s="28">
        <v>18989</v>
      </c>
      <c r="GO44" s="28">
        <v>0</v>
      </c>
      <c r="GP44" s="28">
        <v>0</v>
      </c>
      <c r="GQ44" s="28">
        <v>15689.63</v>
      </c>
      <c r="GR44" s="28">
        <v>0</v>
      </c>
      <c r="GS44" s="28">
        <v>257.61</v>
      </c>
    </row>
    <row r="45" spans="1:201" ht="18" customHeight="1" x14ac:dyDescent="0.3">
      <c r="A45" s="1">
        <v>23001</v>
      </c>
      <c r="B45" s="2" t="s">
        <v>71</v>
      </c>
      <c r="C45" s="2" t="s">
        <v>448</v>
      </c>
      <c r="D45" s="4">
        <v>711.60579132187502</v>
      </c>
      <c r="E45" s="8" t="s">
        <v>72</v>
      </c>
      <c r="F45" s="3">
        <v>159</v>
      </c>
      <c r="G45" s="27">
        <v>1046392.66</v>
      </c>
      <c r="H45" s="27">
        <v>13783.52</v>
      </c>
      <c r="I45" s="27">
        <v>518810.01</v>
      </c>
      <c r="J45" s="27">
        <v>250162.29</v>
      </c>
      <c r="K45" s="27">
        <v>440862.82</v>
      </c>
      <c r="L45" s="27">
        <v>0</v>
      </c>
      <c r="M45" s="27">
        <v>0</v>
      </c>
      <c r="N45" s="27">
        <v>35000</v>
      </c>
      <c r="O45" s="27">
        <v>291301.09999999998</v>
      </c>
      <c r="P45" s="27">
        <v>0</v>
      </c>
      <c r="Q45" s="27">
        <v>0</v>
      </c>
      <c r="R45" s="27">
        <v>50102</v>
      </c>
      <c r="S45" s="27">
        <v>385712</v>
      </c>
      <c r="T45" s="27">
        <v>110000</v>
      </c>
      <c r="U45" s="27">
        <v>0</v>
      </c>
      <c r="V45" s="27">
        <v>0</v>
      </c>
      <c r="W45" s="27">
        <v>55336</v>
      </c>
      <c r="X45" s="27">
        <v>876285.01000000013</v>
      </c>
      <c r="Y45" s="27">
        <v>0</v>
      </c>
      <c r="Z45" s="27">
        <v>0</v>
      </c>
      <c r="AA45" s="27">
        <v>84266.659999999989</v>
      </c>
      <c r="AB45" s="27">
        <v>0</v>
      </c>
      <c r="AC45" s="27">
        <v>0</v>
      </c>
      <c r="AD45" s="27">
        <v>222552.73</v>
      </c>
      <c r="AE45" s="27">
        <v>0</v>
      </c>
      <c r="AF45" s="27">
        <v>0</v>
      </c>
      <c r="AG45" s="27">
        <v>126762.23999999999</v>
      </c>
      <c r="AH45" s="27">
        <v>236536.52</v>
      </c>
      <c r="AI45" s="27">
        <v>85803.19</v>
      </c>
      <c r="AJ45" s="27">
        <v>21577.5</v>
      </c>
      <c r="AK45" s="27">
        <v>391920.11</v>
      </c>
      <c r="AL45" s="27">
        <v>40525.18</v>
      </c>
      <c r="AM45" s="27">
        <v>9319.67</v>
      </c>
      <c r="AN45" s="27">
        <v>0</v>
      </c>
      <c r="AO45" s="27">
        <v>0</v>
      </c>
      <c r="AP45" s="27">
        <v>0</v>
      </c>
      <c r="AQ45" s="27">
        <v>90919.28</v>
      </c>
      <c r="AR45" s="27">
        <v>12816.78</v>
      </c>
      <c r="AS45" s="27">
        <v>401.08</v>
      </c>
      <c r="AT45" s="27">
        <v>399</v>
      </c>
      <c r="AU45" s="27">
        <v>131876.78</v>
      </c>
      <c r="AV45" s="27">
        <v>9505.7900000000009</v>
      </c>
      <c r="AW45" s="27">
        <v>0</v>
      </c>
      <c r="AX45" s="27">
        <v>1740.91</v>
      </c>
      <c r="AY45" s="27">
        <v>0</v>
      </c>
      <c r="AZ45" s="27">
        <v>0</v>
      </c>
      <c r="BA45" s="27">
        <v>0</v>
      </c>
      <c r="BB45" s="27">
        <v>27998.720000000001</v>
      </c>
      <c r="BC45" s="27">
        <v>50605.19</v>
      </c>
      <c r="BD45" s="27">
        <v>54735.38</v>
      </c>
      <c r="BE45" s="27">
        <v>0</v>
      </c>
      <c r="BF45" s="27">
        <v>0</v>
      </c>
      <c r="BG45" s="27">
        <v>0</v>
      </c>
      <c r="BH45" s="27">
        <v>0</v>
      </c>
      <c r="BI45" s="27">
        <v>384.19</v>
      </c>
      <c r="BJ45" s="27">
        <v>0</v>
      </c>
      <c r="BK45" s="27">
        <v>0</v>
      </c>
      <c r="BL45" s="27">
        <v>0</v>
      </c>
      <c r="BM45" s="27">
        <v>0</v>
      </c>
      <c r="BN45" s="27">
        <v>13974.828018871112</v>
      </c>
      <c r="BO45" s="27">
        <v>963010.64</v>
      </c>
      <c r="BP45" s="27">
        <v>1350559.59</v>
      </c>
      <c r="BQ45" s="27">
        <v>22018.1</v>
      </c>
      <c r="BR45" s="27">
        <v>0</v>
      </c>
      <c r="BS45" s="27">
        <v>0</v>
      </c>
      <c r="BT45" s="27">
        <v>0</v>
      </c>
      <c r="BU45" s="27">
        <v>0</v>
      </c>
      <c r="BV45" s="27">
        <v>66452.460000000006</v>
      </c>
      <c r="BW45" s="27">
        <v>0</v>
      </c>
      <c r="BX45" s="27">
        <v>0</v>
      </c>
      <c r="BY45" s="27">
        <v>0</v>
      </c>
      <c r="BZ45" s="27">
        <v>86333.3</v>
      </c>
      <c r="CA45" s="27">
        <v>0</v>
      </c>
      <c r="CB45" s="16">
        <v>1.7130000000000001</v>
      </c>
      <c r="CC45" s="16">
        <v>3.8330000000000002</v>
      </c>
      <c r="CD45" s="16">
        <v>7.9320000000000004</v>
      </c>
      <c r="CE45" s="16">
        <v>1.6839999999999999</v>
      </c>
      <c r="CF45" s="16">
        <v>2.4660000000000002</v>
      </c>
      <c r="CG45" s="16">
        <v>0</v>
      </c>
      <c r="CH45" s="16" t="s">
        <v>567</v>
      </c>
      <c r="CI45" s="15">
        <v>52214310</v>
      </c>
      <c r="CJ45" s="15">
        <v>25590910</v>
      </c>
      <c r="CK45" s="15">
        <v>98722860</v>
      </c>
      <c r="CL45" s="3">
        <v>40</v>
      </c>
      <c r="CM45" s="3">
        <v>159</v>
      </c>
      <c r="CN45" s="4">
        <v>20</v>
      </c>
      <c r="CO45" s="4">
        <v>5</v>
      </c>
      <c r="CP45" s="4">
        <v>158</v>
      </c>
      <c r="CQ45" s="16">
        <v>1.2658227848101266E-2</v>
      </c>
      <c r="CR45" s="26">
        <v>0.42767295597484278</v>
      </c>
      <c r="CS45" s="26">
        <f>CL45/CM45</f>
        <v>0.25157232704402516</v>
      </c>
      <c r="CT45" s="3">
        <f>CM45/(DF45+DG45)</f>
        <v>10.11450381679389</v>
      </c>
      <c r="CU45" s="26">
        <f>(CX45+CY45)/(DA45+DB45)</f>
        <v>0.94203847664118268</v>
      </c>
      <c r="CV45" s="37">
        <v>8</v>
      </c>
      <c r="CW45" s="29">
        <v>0</v>
      </c>
      <c r="CX45" s="29">
        <v>103.15057142857144</v>
      </c>
      <c r="CY45" s="29">
        <v>45.764577464788744</v>
      </c>
      <c r="CZ45" s="29">
        <v>0</v>
      </c>
      <c r="DA45" s="29">
        <v>109.23953722334002</v>
      </c>
      <c r="DB45" s="29">
        <v>48.838028169014081</v>
      </c>
      <c r="DC45" s="34">
        <v>45207.697073791329</v>
      </c>
      <c r="DD45" s="31">
        <v>15.705882352941176</v>
      </c>
      <c r="DE45" s="32">
        <v>0.47058823529411764</v>
      </c>
      <c r="DF45" s="33">
        <v>15.720000000000004</v>
      </c>
      <c r="DG45" s="30">
        <v>0</v>
      </c>
      <c r="DH45" s="41"/>
      <c r="DI45" s="41"/>
      <c r="DJ45" s="41"/>
      <c r="DK45" s="41"/>
      <c r="DL45" s="41"/>
      <c r="DM45" s="38">
        <v>9</v>
      </c>
      <c r="DN45" s="28">
        <v>842964.09</v>
      </c>
      <c r="DO45" s="28">
        <v>0</v>
      </c>
      <c r="DP45" s="28">
        <v>0</v>
      </c>
      <c r="DQ45" s="28">
        <v>91535.4</v>
      </c>
      <c r="DR45" s="28">
        <v>170778.02000000002</v>
      </c>
      <c r="DS45" s="28">
        <v>56648.62</v>
      </c>
      <c r="DT45" s="28">
        <v>0</v>
      </c>
      <c r="DU45" s="28">
        <v>69347.520000000004</v>
      </c>
      <c r="DV45" s="28">
        <v>1301.97</v>
      </c>
      <c r="DW45" s="28">
        <v>39309</v>
      </c>
      <c r="DX45" s="28">
        <v>0</v>
      </c>
      <c r="DY45" s="28">
        <v>0</v>
      </c>
      <c r="DZ45" s="28">
        <v>0</v>
      </c>
      <c r="EA45" s="28">
        <v>57484.28</v>
      </c>
      <c r="EB45" s="28">
        <v>179346.49</v>
      </c>
      <c r="EC45" s="28">
        <v>0</v>
      </c>
      <c r="ED45" s="28">
        <v>0</v>
      </c>
      <c r="EE45" s="28">
        <v>17478.019999999997</v>
      </c>
      <c r="EF45" s="28">
        <v>82420.239999999991</v>
      </c>
      <c r="EG45" s="28">
        <v>21201.45</v>
      </c>
      <c r="EH45" s="28">
        <v>0</v>
      </c>
      <c r="EI45" s="28">
        <v>21257.91</v>
      </c>
      <c r="EJ45" s="28">
        <v>177.71</v>
      </c>
      <c r="EK45" s="28">
        <v>4672.17</v>
      </c>
      <c r="EL45" s="28">
        <v>0</v>
      </c>
      <c r="EM45" s="28">
        <v>0</v>
      </c>
      <c r="EN45" s="28">
        <v>0</v>
      </c>
      <c r="EO45" s="28">
        <v>6879.9</v>
      </c>
      <c r="EP45" s="28">
        <v>39870.21</v>
      </c>
      <c r="EQ45" s="28">
        <v>0</v>
      </c>
      <c r="ER45" s="28">
        <v>0</v>
      </c>
      <c r="ES45" s="28">
        <v>66534.490000000005</v>
      </c>
      <c r="ET45" s="28">
        <v>25528.21</v>
      </c>
      <c r="EU45" s="28">
        <v>5804.17</v>
      </c>
      <c r="EV45" s="28">
        <v>40974.83</v>
      </c>
      <c r="EW45" s="28">
        <v>229123.22</v>
      </c>
      <c r="EX45" s="28">
        <v>29721.05</v>
      </c>
      <c r="EY45" s="28">
        <v>4539.57</v>
      </c>
      <c r="EZ45" s="28">
        <v>0</v>
      </c>
      <c r="FA45" s="28">
        <v>0</v>
      </c>
      <c r="FB45" s="28">
        <v>0</v>
      </c>
      <c r="FC45" s="28">
        <v>13213.51</v>
      </c>
      <c r="FD45" s="28">
        <v>120187.61</v>
      </c>
      <c r="FE45" s="28">
        <v>0</v>
      </c>
      <c r="FF45" s="28">
        <v>0</v>
      </c>
      <c r="FG45" s="28">
        <v>11217.57</v>
      </c>
      <c r="FH45" s="28">
        <v>572.80000000000007</v>
      </c>
      <c r="FI45" s="28">
        <v>2030.02</v>
      </c>
      <c r="FJ45" s="28">
        <v>0</v>
      </c>
      <c r="FK45" s="28">
        <v>39697.25</v>
      </c>
      <c r="FL45" s="28">
        <v>2902.45</v>
      </c>
      <c r="FM45" s="28">
        <v>47594.559999999998</v>
      </c>
      <c r="FN45" s="28">
        <v>0</v>
      </c>
      <c r="FO45" s="28">
        <v>0</v>
      </c>
      <c r="FP45" s="28">
        <v>0</v>
      </c>
      <c r="FQ45" s="28">
        <v>32185.98</v>
      </c>
      <c r="FR45" s="28">
        <v>0</v>
      </c>
      <c r="FS45" s="28">
        <v>0</v>
      </c>
      <c r="FT45" s="28">
        <v>0</v>
      </c>
      <c r="FU45" s="28">
        <v>3378.73</v>
      </c>
      <c r="FV45" s="28">
        <v>0</v>
      </c>
      <c r="FW45" s="28">
        <v>0</v>
      </c>
      <c r="FX45" s="28">
        <v>112479.45</v>
      </c>
      <c r="FY45" s="28">
        <v>0</v>
      </c>
      <c r="FZ45" s="28">
        <v>0</v>
      </c>
      <c r="GA45" s="28">
        <v>0</v>
      </c>
      <c r="GB45" s="28">
        <v>0</v>
      </c>
      <c r="GC45" s="28">
        <v>0</v>
      </c>
      <c r="GD45" s="28">
        <v>0</v>
      </c>
      <c r="GE45" s="28">
        <v>0</v>
      </c>
      <c r="GF45" s="28">
        <v>736</v>
      </c>
      <c r="GG45" s="28">
        <v>0</v>
      </c>
      <c r="GH45" s="28">
        <v>0</v>
      </c>
      <c r="GI45" s="28">
        <v>40</v>
      </c>
      <c r="GJ45" s="28">
        <v>12373.71</v>
      </c>
      <c r="GK45" s="28">
        <v>517.92999999999995</v>
      </c>
      <c r="GL45" s="28">
        <v>0</v>
      </c>
      <c r="GM45" s="28">
        <v>42000</v>
      </c>
      <c r="GN45" s="28">
        <v>6422</v>
      </c>
      <c r="GO45" s="28">
        <v>1662.77</v>
      </c>
      <c r="GP45" s="28">
        <v>0</v>
      </c>
      <c r="GQ45" s="28">
        <v>0</v>
      </c>
      <c r="GR45" s="28">
        <v>0</v>
      </c>
      <c r="GS45" s="28">
        <v>9154.33</v>
      </c>
    </row>
    <row r="46" spans="1:201" ht="18" customHeight="1" x14ac:dyDescent="0.3">
      <c r="A46" s="1">
        <v>22005</v>
      </c>
      <c r="B46" s="2" t="s">
        <v>69</v>
      </c>
      <c r="C46" s="2" t="s">
        <v>446</v>
      </c>
      <c r="D46" s="4">
        <v>520.55934922656252</v>
      </c>
      <c r="E46" s="8" t="s">
        <v>68</v>
      </c>
      <c r="F46" s="3">
        <v>139</v>
      </c>
      <c r="G46" s="27">
        <v>1451331.92</v>
      </c>
      <c r="H46" s="27">
        <v>22511.77</v>
      </c>
      <c r="I46" s="27">
        <v>148518.76</v>
      </c>
      <c r="J46" s="27">
        <v>205643.81</v>
      </c>
      <c r="K46" s="27">
        <v>933193.2</v>
      </c>
      <c r="L46" s="27">
        <v>2691.72</v>
      </c>
      <c r="M46" s="27">
        <v>0</v>
      </c>
      <c r="N46" s="27">
        <v>25671.63</v>
      </c>
      <c r="O46" s="27">
        <v>322047.90000000002</v>
      </c>
      <c r="P46" s="27">
        <v>316.44</v>
      </c>
      <c r="Q46" s="27">
        <v>0</v>
      </c>
      <c r="R46" s="27">
        <v>0</v>
      </c>
      <c r="S46" s="27">
        <v>4200</v>
      </c>
      <c r="T46" s="27">
        <v>110000</v>
      </c>
      <c r="U46" s="27">
        <v>0</v>
      </c>
      <c r="V46" s="27">
        <v>0</v>
      </c>
      <c r="W46" s="27">
        <v>59583</v>
      </c>
      <c r="X46" s="27">
        <v>1119624.7799999998</v>
      </c>
      <c r="Y46" s="27">
        <v>20703.669999999998</v>
      </c>
      <c r="Z46" s="27">
        <v>0</v>
      </c>
      <c r="AA46" s="27">
        <v>107863.47</v>
      </c>
      <c r="AB46" s="27">
        <v>0</v>
      </c>
      <c r="AC46" s="27">
        <v>0</v>
      </c>
      <c r="AD46" s="27">
        <v>169638.93</v>
      </c>
      <c r="AE46" s="27">
        <v>3161.64</v>
      </c>
      <c r="AF46" s="27">
        <v>0</v>
      </c>
      <c r="AG46" s="27">
        <v>142986.01</v>
      </c>
      <c r="AH46" s="27">
        <v>171464.31</v>
      </c>
      <c r="AI46" s="27">
        <v>97034.11</v>
      </c>
      <c r="AJ46" s="27">
        <v>0</v>
      </c>
      <c r="AK46" s="27">
        <v>207538.1</v>
      </c>
      <c r="AL46" s="27">
        <v>68741.570000000007</v>
      </c>
      <c r="AM46" s="27">
        <v>10122.209999999999</v>
      </c>
      <c r="AN46" s="27">
        <v>0</v>
      </c>
      <c r="AO46" s="27">
        <v>0</v>
      </c>
      <c r="AP46" s="27">
        <v>0</v>
      </c>
      <c r="AQ46" s="27">
        <v>70351.539999999994</v>
      </c>
      <c r="AR46" s="27">
        <v>5926.39</v>
      </c>
      <c r="AS46" s="27">
        <v>0</v>
      </c>
      <c r="AT46" s="27">
        <v>5494</v>
      </c>
      <c r="AU46" s="27">
        <v>35475.019999999997</v>
      </c>
      <c r="AV46" s="27">
        <v>28240.99</v>
      </c>
      <c r="AW46" s="27">
        <v>0</v>
      </c>
      <c r="AX46" s="27">
        <v>0</v>
      </c>
      <c r="AY46" s="27">
        <v>0</v>
      </c>
      <c r="AZ46" s="27">
        <v>0</v>
      </c>
      <c r="BA46" s="27">
        <v>519959.26</v>
      </c>
      <c r="BB46" s="27">
        <v>0</v>
      </c>
      <c r="BC46" s="27">
        <v>26515.03</v>
      </c>
      <c r="BD46" s="27">
        <v>0</v>
      </c>
      <c r="BE46" s="27">
        <v>0</v>
      </c>
      <c r="BF46" s="27">
        <v>0</v>
      </c>
      <c r="BG46" s="27">
        <v>0</v>
      </c>
      <c r="BH46" s="27">
        <v>0</v>
      </c>
      <c r="BI46" s="27">
        <v>74735.55</v>
      </c>
      <c r="BJ46" s="27">
        <v>0</v>
      </c>
      <c r="BK46" s="27">
        <v>0</v>
      </c>
      <c r="BL46" s="27">
        <v>0</v>
      </c>
      <c r="BM46" s="27">
        <v>0</v>
      </c>
      <c r="BN46" s="27">
        <v>16295.588974994726</v>
      </c>
      <c r="BO46" s="27">
        <v>1002676.76</v>
      </c>
      <c r="BP46" s="27">
        <v>2042925.97</v>
      </c>
      <c r="BQ46" s="27">
        <v>1002620.93</v>
      </c>
      <c r="BR46" s="27">
        <v>0</v>
      </c>
      <c r="BS46" s="27">
        <v>0</v>
      </c>
      <c r="BT46" s="27">
        <v>0</v>
      </c>
      <c r="BU46" s="27">
        <v>0</v>
      </c>
      <c r="BV46" s="27">
        <v>60300.59</v>
      </c>
      <c r="BW46" s="27">
        <v>2000</v>
      </c>
      <c r="BX46" s="27">
        <v>0</v>
      </c>
      <c r="BY46" s="27">
        <v>0</v>
      </c>
      <c r="BZ46" s="27">
        <v>100306.31</v>
      </c>
      <c r="CA46" s="27">
        <v>114.11</v>
      </c>
      <c r="CB46" s="16">
        <v>1.7080000000000002</v>
      </c>
      <c r="CC46" s="16">
        <v>3.8220000000000001</v>
      </c>
      <c r="CD46" s="16">
        <v>7.9090000000000007</v>
      </c>
      <c r="CE46" s="16">
        <v>0.28399999999999997</v>
      </c>
      <c r="CF46" s="16">
        <v>1.706</v>
      </c>
      <c r="CG46" s="16">
        <v>0</v>
      </c>
      <c r="CH46" s="16" t="s">
        <v>567</v>
      </c>
      <c r="CI46" s="15">
        <v>454849016</v>
      </c>
      <c r="CJ46" s="15">
        <v>16181760</v>
      </c>
      <c r="CK46" s="15">
        <v>57854839</v>
      </c>
      <c r="CL46" s="3">
        <v>25</v>
      </c>
      <c r="CM46" s="3">
        <v>144</v>
      </c>
      <c r="CN46" s="4">
        <v>0</v>
      </c>
      <c r="CO46" s="4">
        <v>8</v>
      </c>
      <c r="CP46" s="4">
        <v>140</v>
      </c>
      <c r="CQ46" s="16">
        <v>0</v>
      </c>
      <c r="CR46" s="26">
        <v>0.36690647482014388</v>
      </c>
      <c r="CS46" s="26">
        <f>CL46/CM46</f>
        <v>0.1736111111111111</v>
      </c>
      <c r="CT46" s="3">
        <f>CM46/(DF46+DG46)</f>
        <v>8.2616179001721175</v>
      </c>
      <c r="CU46" s="26">
        <f>(CX46+CY46)/(DA46+DB46)</f>
        <v>0.95380618273897433</v>
      </c>
      <c r="CV46" s="37">
        <v>9</v>
      </c>
      <c r="CW46" s="29">
        <v>4.5430463576158946</v>
      </c>
      <c r="CX46" s="29">
        <v>92.409932885906031</v>
      </c>
      <c r="CY46" s="29">
        <v>28.934697986577181</v>
      </c>
      <c r="CZ46" s="29">
        <v>4.9337748344370862</v>
      </c>
      <c r="DA46" s="29">
        <v>97.006711409395976</v>
      </c>
      <c r="DB46" s="29">
        <v>30.214765100671141</v>
      </c>
      <c r="DC46" s="34">
        <v>44493.476703552711</v>
      </c>
      <c r="DD46" s="31">
        <v>13.055555555555555</v>
      </c>
      <c r="DE46" s="32">
        <v>0.1111111111111111</v>
      </c>
      <c r="DF46" s="33">
        <v>17.169999999999998</v>
      </c>
      <c r="DG46" s="30">
        <v>0.26</v>
      </c>
      <c r="DH46" s="41"/>
      <c r="DI46" s="41"/>
      <c r="DJ46" s="41"/>
      <c r="DK46" s="41"/>
      <c r="DL46" s="41"/>
      <c r="DM46" s="38">
        <v>6</v>
      </c>
      <c r="DN46" s="28">
        <v>858618.14</v>
      </c>
      <c r="DO46" s="28">
        <v>13142.09</v>
      </c>
      <c r="DP46" s="28">
        <v>0</v>
      </c>
      <c r="DQ46" s="28">
        <v>53223.819999999992</v>
      </c>
      <c r="DR46" s="28">
        <v>108267.23000000001</v>
      </c>
      <c r="DS46" s="28">
        <v>57439.87</v>
      </c>
      <c r="DT46" s="28">
        <v>0</v>
      </c>
      <c r="DU46" s="28">
        <v>58807.93</v>
      </c>
      <c r="DV46" s="28">
        <v>31779.97</v>
      </c>
      <c r="DW46" s="28">
        <v>37790.15</v>
      </c>
      <c r="DX46" s="28">
        <v>0</v>
      </c>
      <c r="DY46" s="28">
        <v>0</v>
      </c>
      <c r="DZ46" s="28">
        <v>0</v>
      </c>
      <c r="EA46" s="28">
        <v>33229.57</v>
      </c>
      <c r="EB46" s="28">
        <v>261900.24999999997</v>
      </c>
      <c r="EC46" s="28">
        <v>7188.25</v>
      </c>
      <c r="ED46" s="28">
        <v>0</v>
      </c>
      <c r="EE46" s="28">
        <v>14749.33</v>
      </c>
      <c r="EF46" s="28">
        <v>28655.370000000003</v>
      </c>
      <c r="EG46" s="28">
        <v>21207.17</v>
      </c>
      <c r="EH46" s="28">
        <v>0</v>
      </c>
      <c r="EI46" s="28">
        <v>20871.419999999998</v>
      </c>
      <c r="EJ46" s="28">
        <v>5774.72</v>
      </c>
      <c r="EK46" s="28">
        <v>18821.11</v>
      </c>
      <c r="EL46" s="28">
        <v>0</v>
      </c>
      <c r="EM46" s="28">
        <v>0</v>
      </c>
      <c r="EN46" s="28">
        <v>0</v>
      </c>
      <c r="EO46" s="28">
        <v>5389.73</v>
      </c>
      <c r="EP46" s="28">
        <v>103880.67000000001</v>
      </c>
      <c r="EQ46" s="28">
        <v>3204.64</v>
      </c>
      <c r="ER46" s="28">
        <v>0</v>
      </c>
      <c r="ES46" s="28">
        <v>79223.3</v>
      </c>
      <c r="ET46" s="28">
        <v>29465.71</v>
      </c>
      <c r="EU46" s="28">
        <v>19283.099999999999</v>
      </c>
      <c r="EV46" s="28">
        <v>1884.6</v>
      </c>
      <c r="EW46" s="28">
        <v>125905.3</v>
      </c>
      <c r="EX46" s="28">
        <v>4919.45</v>
      </c>
      <c r="EY46" s="28">
        <v>75427.12000000001</v>
      </c>
      <c r="EZ46" s="28">
        <v>0</v>
      </c>
      <c r="FA46" s="28">
        <v>0</v>
      </c>
      <c r="FB46" s="28">
        <v>0</v>
      </c>
      <c r="FC46" s="28">
        <v>21049.26</v>
      </c>
      <c r="FD46" s="28">
        <v>169007.12</v>
      </c>
      <c r="FE46" s="28">
        <v>330.33</v>
      </c>
      <c r="FF46" s="28">
        <v>0</v>
      </c>
      <c r="FG46" s="28">
        <v>24655.360000000001</v>
      </c>
      <c r="FH46" s="28">
        <v>3925</v>
      </c>
      <c r="FI46" s="28">
        <v>4266.97</v>
      </c>
      <c r="FJ46" s="28">
        <v>837.84</v>
      </c>
      <c r="FK46" s="28">
        <v>28547.439999999999</v>
      </c>
      <c r="FL46" s="28">
        <v>16492.330000000002</v>
      </c>
      <c r="FM46" s="28">
        <v>40286.18</v>
      </c>
      <c r="FN46" s="28">
        <v>114.11</v>
      </c>
      <c r="FO46" s="28">
        <v>0</v>
      </c>
      <c r="FP46" s="28">
        <v>0</v>
      </c>
      <c r="FQ46" s="28">
        <v>9558.09</v>
      </c>
      <c r="FR46" s="28">
        <v>0</v>
      </c>
      <c r="FS46" s="28">
        <v>0</v>
      </c>
      <c r="FT46" s="28">
        <v>0</v>
      </c>
      <c r="FU46" s="28">
        <v>3100.62</v>
      </c>
      <c r="FV46" s="28">
        <v>0</v>
      </c>
      <c r="FW46" s="28">
        <v>0</v>
      </c>
      <c r="FX46" s="28">
        <v>32752.58</v>
      </c>
      <c r="FY46" s="28">
        <v>0</v>
      </c>
      <c r="FZ46" s="28">
        <v>0</v>
      </c>
      <c r="GA46" s="28">
        <v>0</v>
      </c>
      <c r="GB46" s="28">
        <v>0</v>
      </c>
      <c r="GC46" s="28">
        <v>0</v>
      </c>
      <c r="GD46" s="28">
        <v>0</v>
      </c>
      <c r="GE46" s="28">
        <v>0</v>
      </c>
      <c r="GF46" s="28">
        <v>3721</v>
      </c>
      <c r="GG46" s="28">
        <v>0</v>
      </c>
      <c r="GH46" s="28">
        <v>0</v>
      </c>
      <c r="GI46" s="28">
        <v>475</v>
      </c>
      <c r="GJ46" s="28">
        <v>1151</v>
      </c>
      <c r="GK46" s="28">
        <v>331</v>
      </c>
      <c r="GL46" s="28">
        <v>0</v>
      </c>
      <c r="GM46" s="28">
        <v>1647</v>
      </c>
      <c r="GN46" s="28">
        <v>9775.1</v>
      </c>
      <c r="GO46" s="28">
        <v>12839.51</v>
      </c>
      <c r="GP46" s="28">
        <v>0</v>
      </c>
      <c r="GQ46" s="28">
        <v>0</v>
      </c>
      <c r="GR46" s="28">
        <v>519959.26</v>
      </c>
      <c r="GS46" s="28">
        <v>1124.8899999999999</v>
      </c>
    </row>
    <row r="47" spans="1:201" ht="18" customHeight="1" x14ac:dyDescent="0.3">
      <c r="A47" s="1">
        <v>16002</v>
      </c>
      <c r="B47" s="2" t="s">
        <v>52</v>
      </c>
      <c r="C47" s="2" t="s">
        <v>434</v>
      </c>
      <c r="D47" s="4">
        <v>309.19718846406249</v>
      </c>
      <c r="E47" s="8" t="s">
        <v>51</v>
      </c>
      <c r="F47" s="3">
        <v>9</v>
      </c>
      <c r="G47" s="27">
        <v>228487.82</v>
      </c>
      <c r="H47" s="27">
        <v>978.27</v>
      </c>
      <c r="I47" s="27">
        <v>1384.07</v>
      </c>
      <c r="J47" s="27">
        <v>80291.320000000007</v>
      </c>
      <c r="K47" s="27">
        <v>24980.99</v>
      </c>
      <c r="L47" s="27">
        <v>0</v>
      </c>
      <c r="M47" s="27">
        <v>0</v>
      </c>
      <c r="N47" s="27">
        <v>0</v>
      </c>
      <c r="O47" s="27">
        <v>56969.36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49305</v>
      </c>
      <c r="X47" s="27">
        <v>73142.069999999992</v>
      </c>
      <c r="Y47" s="27">
        <v>5917.96</v>
      </c>
      <c r="Z47" s="27">
        <v>0</v>
      </c>
      <c r="AA47" s="27">
        <v>6912</v>
      </c>
      <c r="AB47" s="27">
        <v>0</v>
      </c>
      <c r="AC47" s="27">
        <v>0</v>
      </c>
      <c r="AD47" s="27">
        <v>39905.5</v>
      </c>
      <c r="AE47" s="27">
        <v>1710</v>
      </c>
      <c r="AF47" s="27">
        <v>0</v>
      </c>
      <c r="AG47" s="27">
        <v>51865.93</v>
      </c>
      <c r="AH47" s="27">
        <v>20252.54</v>
      </c>
      <c r="AI47" s="27">
        <v>38872.639999999999</v>
      </c>
      <c r="AJ47" s="27">
        <v>0</v>
      </c>
      <c r="AK47" s="27">
        <v>23526.82</v>
      </c>
      <c r="AL47" s="27">
        <v>960.96</v>
      </c>
      <c r="AM47" s="27">
        <v>0</v>
      </c>
      <c r="AN47" s="27">
        <v>0</v>
      </c>
      <c r="AO47" s="27">
        <v>0</v>
      </c>
      <c r="AP47" s="27">
        <v>0</v>
      </c>
      <c r="AQ47" s="27">
        <v>0</v>
      </c>
      <c r="AR47" s="27">
        <v>0</v>
      </c>
      <c r="AS47" s="27">
        <v>11596</v>
      </c>
      <c r="AT47" s="27">
        <v>0</v>
      </c>
      <c r="AU47" s="27">
        <v>482.65</v>
      </c>
      <c r="AV47" s="27">
        <v>552.05999999999995</v>
      </c>
      <c r="AW47" s="27">
        <v>0</v>
      </c>
      <c r="AX47" s="27">
        <v>0</v>
      </c>
      <c r="AY47" s="27">
        <v>0</v>
      </c>
      <c r="AZ47" s="27">
        <v>0</v>
      </c>
      <c r="BA47" s="27">
        <v>0</v>
      </c>
      <c r="BB47" s="27">
        <v>0</v>
      </c>
      <c r="BC47" s="27">
        <v>20976.14</v>
      </c>
      <c r="BD47" s="27">
        <v>0</v>
      </c>
      <c r="BE47" s="27">
        <v>0</v>
      </c>
      <c r="BF47" s="27">
        <v>0</v>
      </c>
      <c r="BG47" s="27">
        <v>0</v>
      </c>
      <c r="BH47" s="27">
        <v>0</v>
      </c>
      <c r="BI47" s="27">
        <v>0</v>
      </c>
      <c r="BJ47" s="27">
        <v>0</v>
      </c>
      <c r="BK47" s="27">
        <v>0</v>
      </c>
      <c r="BL47" s="27">
        <v>0</v>
      </c>
      <c r="BM47" s="27">
        <v>0</v>
      </c>
      <c r="BN47" s="27">
        <v>30664.6194267516</v>
      </c>
      <c r="BO47" s="27">
        <v>516137.96</v>
      </c>
      <c r="BP47" s="27">
        <v>-69743.009999999995</v>
      </c>
      <c r="BQ47" s="27">
        <v>80350.740000000005</v>
      </c>
      <c r="BR47" s="27">
        <v>0</v>
      </c>
      <c r="BS47" s="27">
        <v>0</v>
      </c>
      <c r="BT47" s="27">
        <v>0</v>
      </c>
      <c r="BU47" s="27">
        <v>0</v>
      </c>
      <c r="BV47" s="27">
        <v>0</v>
      </c>
      <c r="BW47" s="27">
        <v>0</v>
      </c>
      <c r="BX47" s="27">
        <v>0</v>
      </c>
      <c r="BY47" s="27">
        <v>0</v>
      </c>
      <c r="BZ47" s="27">
        <v>0</v>
      </c>
      <c r="CA47" s="27">
        <v>0</v>
      </c>
      <c r="CB47" s="16">
        <v>1.075</v>
      </c>
      <c r="CC47" s="16">
        <v>2.4060000000000001</v>
      </c>
      <c r="CD47" s="16">
        <v>4.9779999999999998</v>
      </c>
      <c r="CE47" s="16">
        <v>1.2170000000000001</v>
      </c>
      <c r="CF47" s="16">
        <v>0.49399999999999999</v>
      </c>
      <c r="CG47" s="16">
        <v>0</v>
      </c>
      <c r="CH47" s="14"/>
      <c r="CI47" s="15">
        <v>14616392</v>
      </c>
      <c r="CJ47" s="15">
        <v>17156122</v>
      </c>
      <c r="CK47" s="15">
        <v>25735685</v>
      </c>
      <c r="CL47" s="3"/>
      <c r="CM47" s="3">
        <v>9</v>
      </c>
      <c r="CN47" s="4">
        <v>0</v>
      </c>
      <c r="CO47" s="4">
        <v>10</v>
      </c>
      <c r="CP47" s="4">
        <v>9</v>
      </c>
      <c r="CQ47" s="16">
        <v>0</v>
      </c>
      <c r="CR47" s="26">
        <v>0</v>
      </c>
      <c r="CS47" s="26">
        <f>CL47/CM47</f>
        <v>0</v>
      </c>
      <c r="CT47" s="3">
        <f>CM47/(DF47+DG47)</f>
        <v>4.8648648648648649</v>
      </c>
      <c r="CU47" s="26">
        <f>(CX47+CY47)/(DA47+DB47)</f>
        <v>0.76796974522292993</v>
      </c>
      <c r="CV47" s="37">
        <v>0</v>
      </c>
      <c r="CW47" s="29">
        <v>0.42176345745707117</v>
      </c>
      <c r="CX47" s="29">
        <v>6.7452447552447552</v>
      </c>
      <c r="CY47" s="29">
        <v>0</v>
      </c>
      <c r="CZ47" s="29">
        <v>0.54852402083735285</v>
      </c>
      <c r="DA47" s="29">
        <v>6.93006993006993</v>
      </c>
      <c r="DB47" s="29">
        <v>1.8531468531468529</v>
      </c>
      <c r="DC47" s="34">
        <v>44949.189189189186</v>
      </c>
      <c r="DD47" s="31">
        <v>26.666666666666668</v>
      </c>
      <c r="DE47" s="32">
        <v>0.33333333333333331</v>
      </c>
      <c r="DF47" s="33">
        <v>1.85</v>
      </c>
      <c r="DG47" s="30">
        <v>0</v>
      </c>
      <c r="DH47" s="41"/>
      <c r="DI47" s="41"/>
      <c r="DJ47" s="41"/>
      <c r="DK47" s="41"/>
      <c r="DL47" s="41"/>
      <c r="DM47" s="38"/>
      <c r="DN47" s="28">
        <v>78372.62</v>
      </c>
      <c r="DO47" s="28">
        <v>5213.21</v>
      </c>
      <c r="DP47" s="28">
        <v>0</v>
      </c>
      <c r="DQ47" s="28">
        <v>14684.93</v>
      </c>
      <c r="DR47" s="28">
        <v>15169.5</v>
      </c>
      <c r="DS47" s="28">
        <v>27730.45</v>
      </c>
      <c r="DT47" s="28">
        <v>0</v>
      </c>
      <c r="DU47" s="28">
        <v>13901.8</v>
      </c>
      <c r="DV47" s="28">
        <v>0</v>
      </c>
      <c r="DW47" s="28">
        <v>0</v>
      </c>
      <c r="DX47" s="28">
        <v>0</v>
      </c>
      <c r="DY47" s="28">
        <v>0</v>
      </c>
      <c r="DZ47" s="28">
        <v>0</v>
      </c>
      <c r="EA47" s="28">
        <v>0</v>
      </c>
      <c r="EB47" s="28">
        <v>9329.15</v>
      </c>
      <c r="EC47" s="28">
        <v>704.75</v>
      </c>
      <c r="ED47" s="28">
        <v>0</v>
      </c>
      <c r="EE47" s="28">
        <v>5174.3999999999996</v>
      </c>
      <c r="EF47" s="28">
        <v>1160.57</v>
      </c>
      <c r="EG47" s="28">
        <v>3748.94</v>
      </c>
      <c r="EH47" s="28">
        <v>0</v>
      </c>
      <c r="EI47" s="28">
        <v>1897.72</v>
      </c>
      <c r="EJ47" s="28">
        <v>0</v>
      </c>
      <c r="EK47" s="28">
        <v>0</v>
      </c>
      <c r="EL47" s="28">
        <v>0</v>
      </c>
      <c r="EM47" s="28">
        <v>0</v>
      </c>
      <c r="EN47" s="28">
        <v>0</v>
      </c>
      <c r="EO47" s="28">
        <v>0</v>
      </c>
      <c r="EP47" s="28">
        <v>6626.34</v>
      </c>
      <c r="EQ47" s="28">
        <v>1710</v>
      </c>
      <c r="ER47" s="28">
        <v>0</v>
      </c>
      <c r="ES47" s="28">
        <v>52747.55</v>
      </c>
      <c r="ET47" s="28">
        <v>14047.84</v>
      </c>
      <c r="EU47" s="28">
        <v>2486.7800000000002</v>
      </c>
      <c r="EV47" s="28">
        <v>0</v>
      </c>
      <c r="EW47" s="28">
        <v>7564.18</v>
      </c>
      <c r="EX47" s="28">
        <v>960.96</v>
      </c>
      <c r="EY47" s="28">
        <v>0</v>
      </c>
      <c r="EZ47" s="28">
        <v>0</v>
      </c>
      <c r="FA47" s="28">
        <v>0</v>
      </c>
      <c r="FB47" s="28">
        <v>0</v>
      </c>
      <c r="FC47" s="28">
        <v>0</v>
      </c>
      <c r="FD47" s="28">
        <v>19740.07</v>
      </c>
      <c r="FE47" s="28">
        <v>0</v>
      </c>
      <c r="FF47" s="28">
        <v>0</v>
      </c>
      <c r="FG47" s="28">
        <v>235.19</v>
      </c>
      <c r="FH47" s="28">
        <v>1443.06</v>
      </c>
      <c r="FI47" s="28">
        <v>0</v>
      </c>
      <c r="FJ47" s="28">
        <v>0</v>
      </c>
      <c r="FK47" s="28">
        <v>715.18</v>
      </c>
      <c r="FL47" s="28">
        <v>0</v>
      </c>
      <c r="FM47" s="28">
        <v>0</v>
      </c>
      <c r="FN47" s="28">
        <v>0</v>
      </c>
      <c r="FO47" s="28">
        <v>0</v>
      </c>
      <c r="FP47" s="28">
        <v>0</v>
      </c>
      <c r="FQ47" s="28">
        <v>0</v>
      </c>
      <c r="FR47" s="28">
        <v>3294.42</v>
      </c>
      <c r="FS47" s="28">
        <v>0</v>
      </c>
      <c r="FT47" s="28">
        <v>0</v>
      </c>
      <c r="FU47" s="28">
        <v>0</v>
      </c>
      <c r="FV47" s="28">
        <v>0</v>
      </c>
      <c r="FW47" s="28">
        <v>4645</v>
      </c>
      <c r="FX47" s="28">
        <v>482.65</v>
      </c>
      <c r="FY47" s="28">
        <v>0</v>
      </c>
      <c r="FZ47" s="28">
        <v>0</v>
      </c>
      <c r="GA47" s="28">
        <v>0</v>
      </c>
      <c r="GB47" s="28">
        <v>0</v>
      </c>
      <c r="GC47" s="28">
        <v>0</v>
      </c>
      <c r="GD47" s="28">
        <v>0</v>
      </c>
      <c r="GE47" s="28">
        <v>0</v>
      </c>
      <c r="GF47" s="28">
        <v>2596.9700000000003</v>
      </c>
      <c r="GG47" s="28">
        <v>0</v>
      </c>
      <c r="GH47" s="28">
        <v>0</v>
      </c>
      <c r="GI47" s="28">
        <v>0</v>
      </c>
      <c r="GJ47" s="28">
        <v>27.57</v>
      </c>
      <c r="GK47" s="28">
        <v>261.47000000000003</v>
      </c>
      <c r="GL47" s="28">
        <v>0</v>
      </c>
      <c r="GM47" s="28">
        <v>0</v>
      </c>
      <c r="GN47" s="28">
        <v>0</v>
      </c>
      <c r="GO47" s="28">
        <v>0</v>
      </c>
      <c r="GP47" s="28">
        <v>0</v>
      </c>
      <c r="GQ47" s="28">
        <v>0</v>
      </c>
      <c r="GR47" s="28">
        <v>0</v>
      </c>
      <c r="GS47" s="28">
        <v>0</v>
      </c>
    </row>
    <row r="48" spans="1:201" ht="18" customHeight="1" x14ac:dyDescent="0.3">
      <c r="A48" s="1">
        <v>61007</v>
      </c>
      <c r="B48" s="2" t="s">
        <v>198</v>
      </c>
      <c r="C48" s="2" t="s">
        <v>534</v>
      </c>
      <c r="D48" s="4">
        <v>216.29950419062502</v>
      </c>
      <c r="E48" s="8" t="s">
        <v>196</v>
      </c>
      <c r="F48" s="3">
        <v>696</v>
      </c>
      <c r="G48" s="27">
        <v>1714731.48</v>
      </c>
      <c r="H48" s="27">
        <v>77549.08</v>
      </c>
      <c r="I48" s="27">
        <v>2717819.72</v>
      </c>
      <c r="J48" s="27">
        <v>595913</v>
      </c>
      <c r="K48" s="27">
        <v>1452801.85</v>
      </c>
      <c r="L48" s="27">
        <v>0</v>
      </c>
      <c r="M48" s="27">
        <v>0</v>
      </c>
      <c r="N48" s="27">
        <v>203374</v>
      </c>
      <c r="O48" s="27">
        <v>910352.08</v>
      </c>
      <c r="P48" s="27">
        <v>0</v>
      </c>
      <c r="Q48" s="27">
        <v>120</v>
      </c>
      <c r="R48" s="27">
        <v>0</v>
      </c>
      <c r="S48" s="27">
        <v>2583586</v>
      </c>
      <c r="T48" s="27">
        <v>0</v>
      </c>
      <c r="U48" s="27">
        <v>0</v>
      </c>
      <c r="V48" s="27">
        <v>0</v>
      </c>
      <c r="W48" s="27">
        <v>56064</v>
      </c>
      <c r="X48" s="27">
        <v>2742099.7800000007</v>
      </c>
      <c r="Y48" s="27">
        <v>0</v>
      </c>
      <c r="Z48" s="27">
        <v>0</v>
      </c>
      <c r="AA48" s="27">
        <v>359327.38</v>
      </c>
      <c r="AB48" s="27">
        <v>0</v>
      </c>
      <c r="AC48" s="27">
        <v>0</v>
      </c>
      <c r="AD48" s="27">
        <v>788665.21</v>
      </c>
      <c r="AE48" s="27">
        <v>15757.43</v>
      </c>
      <c r="AF48" s="27">
        <v>0</v>
      </c>
      <c r="AG48" s="27">
        <v>336795.47</v>
      </c>
      <c r="AH48" s="27">
        <v>569150.89</v>
      </c>
      <c r="AI48" s="27">
        <v>100443.32</v>
      </c>
      <c r="AJ48" s="27">
        <v>0</v>
      </c>
      <c r="AK48" s="27">
        <v>600171.21</v>
      </c>
      <c r="AL48" s="27">
        <v>234744.92</v>
      </c>
      <c r="AM48" s="27">
        <v>0</v>
      </c>
      <c r="AN48" s="27">
        <v>0</v>
      </c>
      <c r="AO48" s="27">
        <v>0</v>
      </c>
      <c r="AP48" s="27">
        <v>0</v>
      </c>
      <c r="AQ48" s="27">
        <v>316685.57999999996</v>
      </c>
      <c r="AR48" s="27">
        <v>11490.92</v>
      </c>
      <c r="AS48" s="27">
        <v>3724.1900000000005</v>
      </c>
      <c r="AT48" s="27">
        <v>33780.42</v>
      </c>
      <c r="AU48" s="27">
        <v>306360.31</v>
      </c>
      <c r="AV48" s="27">
        <v>313594.23</v>
      </c>
      <c r="AW48" s="27">
        <v>0</v>
      </c>
      <c r="AX48" s="27">
        <v>0</v>
      </c>
      <c r="AY48" s="27">
        <v>0</v>
      </c>
      <c r="AZ48" s="27">
        <v>0</v>
      </c>
      <c r="BA48" s="27">
        <v>57798.8</v>
      </c>
      <c r="BB48" s="27">
        <v>64837.49</v>
      </c>
      <c r="BC48" s="27">
        <v>100747.39</v>
      </c>
      <c r="BD48" s="27">
        <v>42908.41</v>
      </c>
      <c r="BE48" s="27">
        <v>0</v>
      </c>
      <c r="BF48" s="27">
        <v>0</v>
      </c>
      <c r="BG48" s="27">
        <v>0</v>
      </c>
      <c r="BH48" s="27">
        <v>3375.51</v>
      </c>
      <c r="BI48" s="27">
        <v>64262.73</v>
      </c>
      <c r="BJ48" s="27">
        <v>0</v>
      </c>
      <c r="BK48" s="27">
        <v>0</v>
      </c>
      <c r="BL48" s="27">
        <v>0</v>
      </c>
      <c r="BM48" s="27">
        <v>0</v>
      </c>
      <c r="BN48" s="27">
        <v>8427.9431719597869</v>
      </c>
      <c r="BO48" s="27">
        <v>1436967.5</v>
      </c>
      <c r="BP48" s="27">
        <v>1557445.19</v>
      </c>
      <c r="BQ48" s="27">
        <v>510078.79</v>
      </c>
      <c r="BR48" s="27">
        <v>0</v>
      </c>
      <c r="BS48" s="27">
        <v>0</v>
      </c>
      <c r="BT48" s="27">
        <v>0</v>
      </c>
      <c r="BU48" s="27">
        <v>0</v>
      </c>
      <c r="BV48" s="27">
        <v>435271.33</v>
      </c>
      <c r="BW48" s="27">
        <v>11075</v>
      </c>
      <c r="BX48" s="27">
        <v>0</v>
      </c>
      <c r="BY48" s="27">
        <v>0</v>
      </c>
      <c r="BZ48" s="27">
        <v>417035.34</v>
      </c>
      <c r="CA48" s="27">
        <v>7551.68</v>
      </c>
      <c r="CB48" s="16">
        <v>1.4430000000000001</v>
      </c>
      <c r="CC48" s="16">
        <v>3.2290000000000001</v>
      </c>
      <c r="CD48" s="16">
        <v>6.6820000000000004</v>
      </c>
      <c r="CE48" s="16">
        <v>1.6839999999999999</v>
      </c>
      <c r="CF48" s="16">
        <v>2.5059999999999998</v>
      </c>
      <c r="CG48" s="16">
        <v>0</v>
      </c>
      <c r="CH48" s="14"/>
      <c r="CI48" s="15">
        <v>304414809</v>
      </c>
      <c r="CJ48" s="15">
        <v>206144747</v>
      </c>
      <c r="CK48" s="15">
        <v>58798155</v>
      </c>
      <c r="CL48" s="3">
        <v>105</v>
      </c>
      <c r="CM48" s="3">
        <v>696</v>
      </c>
      <c r="CN48" s="4">
        <v>31</v>
      </c>
      <c r="CO48" s="4">
        <v>16</v>
      </c>
      <c r="CP48" s="4">
        <v>696</v>
      </c>
      <c r="CQ48" s="16">
        <v>3.2258064516129032E-3</v>
      </c>
      <c r="CR48" s="26">
        <v>0.19396551724137931</v>
      </c>
      <c r="CS48" s="26">
        <f>CL48/CM48</f>
        <v>0.15086206896551724</v>
      </c>
      <c r="CT48" s="3">
        <f>CM48/(DF48+DG48)</f>
        <v>14.92921492921492</v>
      </c>
      <c r="CU48" s="26">
        <f>(CX48+CY48)/(DA48+DB48)</f>
        <v>0.97196301903482052</v>
      </c>
      <c r="CV48" s="37">
        <v>45</v>
      </c>
      <c r="CW48" s="29">
        <v>0</v>
      </c>
      <c r="CX48" s="29">
        <v>480.89958823529406</v>
      </c>
      <c r="CY48" s="29">
        <v>191.32147058823531</v>
      </c>
      <c r="CZ48" s="29">
        <v>0</v>
      </c>
      <c r="DA48" s="29">
        <v>491.15294117647056</v>
      </c>
      <c r="DB48" s="29">
        <v>200.45882352941177</v>
      </c>
      <c r="DC48" s="34">
        <v>46259.266409266391</v>
      </c>
      <c r="DD48" s="31">
        <v>12.808510638297872</v>
      </c>
      <c r="DE48" s="32">
        <v>0.27659574468085107</v>
      </c>
      <c r="DF48" s="33">
        <v>46.620000000000026</v>
      </c>
      <c r="DG48" s="30">
        <v>0</v>
      </c>
      <c r="DH48" s="41">
        <v>20.942900000000002</v>
      </c>
      <c r="DI48" s="41">
        <v>21.685700000000001</v>
      </c>
      <c r="DJ48" s="41">
        <v>22.942900000000002</v>
      </c>
      <c r="DK48" s="41">
        <v>22.028600000000001</v>
      </c>
      <c r="DL48" s="41">
        <v>21.971399999999999</v>
      </c>
      <c r="DM48" s="38">
        <v>35</v>
      </c>
      <c r="DN48" s="28">
        <v>2624287.46</v>
      </c>
      <c r="DO48" s="28">
        <v>0</v>
      </c>
      <c r="DP48" s="28">
        <v>0</v>
      </c>
      <c r="DQ48" s="28">
        <v>278952.91000000003</v>
      </c>
      <c r="DR48" s="28">
        <v>368110.06</v>
      </c>
      <c r="DS48" s="28">
        <v>65694.990000000005</v>
      </c>
      <c r="DT48" s="28">
        <v>0</v>
      </c>
      <c r="DU48" s="28">
        <v>257793.52</v>
      </c>
      <c r="DV48" s="28">
        <v>0</v>
      </c>
      <c r="DW48" s="28">
        <v>0</v>
      </c>
      <c r="DX48" s="28">
        <v>5837.12</v>
      </c>
      <c r="DY48" s="28">
        <v>0</v>
      </c>
      <c r="DZ48" s="28">
        <v>0</v>
      </c>
      <c r="EA48" s="28">
        <v>194730</v>
      </c>
      <c r="EB48" s="28">
        <v>619889.92999999993</v>
      </c>
      <c r="EC48" s="28">
        <v>0</v>
      </c>
      <c r="ED48" s="28">
        <v>0</v>
      </c>
      <c r="EE48" s="28">
        <v>53287.95</v>
      </c>
      <c r="EF48" s="28">
        <v>114703.08</v>
      </c>
      <c r="EG48" s="28">
        <v>25719.16</v>
      </c>
      <c r="EH48" s="28">
        <v>0</v>
      </c>
      <c r="EI48" s="28">
        <v>93563.5</v>
      </c>
      <c r="EJ48" s="28">
        <v>0</v>
      </c>
      <c r="EK48" s="28">
        <v>0</v>
      </c>
      <c r="EL48" s="28">
        <v>796.78</v>
      </c>
      <c r="EM48" s="28">
        <v>0</v>
      </c>
      <c r="EN48" s="28">
        <v>0</v>
      </c>
      <c r="EO48" s="28">
        <v>23871.32</v>
      </c>
      <c r="EP48" s="28">
        <v>234336.43</v>
      </c>
      <c r="EQ48" s="28">
        <v>15521.65</v>
      </c>
      <c r="ER48" s="28">
        <v>0</v>
      </c>
      <c r="ES48" s="28">
        <v>99421.08</v>
      </c>
      <c r="ET48" s="28">
        <v>67932.639999999999</v>
      </c>
      <c r="EU48" s="28">
        <v>25540.22</v>
      </c>
      <c r="EV48" s="28">
        <v>7008.04</v>
      </c>
      <c r="EW48" s="28">
        <v>387271.46</v>
      </c>
      <c r="EX48" s="28">
        <v>216943.53</v>
      </c>
      <c r="EY48" s="28">
        <v>473473.32</v>
      </c>
      <c r="EZ48" s="28">
        <v>367</v>
      </c>
      <c r="FA48" s="28">
        <v>0</v>
      </c>
      <c r="FB48" s="28">
        <v>0</v>
      </c>
      <c r="FC48" s="28">
        <v>81210.36</v>
      </c>
      <c r="FD48" s="28">
        <v>411578.55000000005</v>
      </c>
      <c r="FE48" s="28">
        <v>235.78</v>
      </c>
      <c r="FF48" s="28">
        <v>0</v>
      </c>
      <c r="FG48" s="28">
        <v>6875.92</v>
      </c>
      <c r="FH48" s="28">
        <v>12040.710000000001</v>
      </c>
      <c r="FI48" s="28">
        <v>17269.37</v>
      </c>
      <c r="FJ48" s="28">
        <v>0</v>
      </c>
      <c r="FK48" s="28">
        <v>96073.22</v>
      </c>
      <c r="FL48" s="28">
        <v>21176.9</v>
      </c>
      <c r="FM48" s="28">
        <v>1654.93</v>
      </c>
      <c r="FN48" s="28">
        <v>550.78</v>
      </c>
      <c r="FO48" s="28">
        <v>0</v>
      </c>
      <c r="FP48" s="28">
        <v>0</v>
      </c>
      <c r="FQ48" s="28">
        <v>81711.39</v>
      </c>
      <c r="FR48" s="28">
        <v>0</v>
      </c>
      <c r="FS48" s="28">
        <v>0</v>
      </c>
      <c r="FT48" s="28">
        <v>0</v>
      </c>
      <c r="FU48" s="28">
        <v>10495.92</v>
      </c>
      <c r="FV48" s="28">
        <v>0</v>
      </c>
      <c r="FW48" s="28">
        <v>0</v>
      </c>
      <c r="FX48" s="28">
        <v>299352.27</v>
      </c>
      <c r="FY48" s="28">
        <v>79063.740000000005</v>
      </c>
      <c r="FZ48" s="28">
        <v>0</v>
      </c>
      <c r="GA48" s="28">
        <v>0</v>
      </c>
      <c r="GB48" s="28">
        <v>0</v>
      </c>
      <c r="GC48" s="28">
        <v>0</v>
      </c>
      <c r="GD48" s="28">
        <v>0</v>
      </c>
      <c r="GE48" s="28">
        <v>0</v>
      </c>
      <c r="GF48" s="28">
        <v>0</v>
      </c>
      <c r="GG48" s="28">
        <v>0</v>
      </c>
      <c r="GH48" s="28">
        <v>0</v>
      </c>
      <c r="GI48" s="28">
        <v>0</v>
      </c>
      <c r="GJ48" s="28">
        <v>52997</v>
      </c>
      <c r="GK48" s="28">
        <v>0</v>
      </c>
      <c r="GL48" s="28">
        <v>0</v>
      </c>
      <c r="GM48" s="28">
        <v>0</v>
      </c>
      <c r="GN48" s="28">
        <v>0</v>
      </c>
      <c r="GO48" s="28">
        <v>6169.82</v>
      </c>
      <c r="GP48" s="28">
        <v>0</v>
      </c>
      <c r="GQ48" s="28">
        <v>0</v>
      </c>
      <c r="GR48" s="28">
        <v>57798.8</v>
      </c>
      <c r="GS48" s="28">
        <v>0</v>
      </c>
    </row>
    <row r="49" spans="1:201" ht="18" customHeight="1" x14ac:dyDescent="0.3">
      <c r="A49" s="1">
        <v>5003</v>
      </c>
      <c r="B49" s="2" t="s">
        <v>15</v>
      </c>
      <c r="C49" s="2" t="s">
        <v>410</v>
      </c>
      <c r="D49" s="4">
        <v>149.24411226249998</v>
      </c>
      <c r="E49" s="8" t="s">
        <v>14</v>
      </c>
      <c r="F49" s="3">
        <v>399</v>
      </c>
      <c r="G49" s="27">
        <v>2434140.5499999998</v>
      </c>
      <c r="H49" s="27">
        <v>26422.49</v>
      </c>
      <c r="I49" s="27">
        <v>721446.88</v>
      </c>
      <c r="J49" s="27">
        <v>215130.88</v>
      </c>
      <c r="K49" s="27">
        <v>1288212.47</v>
      </c>
      <c r="L49" s="27">
        <v>0</v>
      </c>
      <c r="M49" s="27">
        <v>0</v>
      </c>
      <c r="N49" s="27">
        <v>264211.65000000002</v>
      </c>
      <c r="O49" s="27">
        <v>778172.17</v>
      </c>
      <c r="P49" s="27">
        <v>0</v>
      </c>
      <c r="Q49" s="27">
        <v>0</v>
      </c>
      <c r="R49" s="27">
        <v>0</v>
      </c>
      <c r="S49" s="27">
        <v>512746</v>
      </c>
      <c r="T49" s="27">
        <v>0</v>
      </c>
      <c r="U49" s="27">
        <v>0</v>
      </c>
      <c r="V49" s="27">
        <v>0</v>
      </c>
      <c r="W49" s="27">
        <v>57356</v>
      </c>
      <c r="X49" s="27">
        <v>1782874.02</v>
      </c>
      <c r="Y49" s="27">
        <v>31012.36</v>
      </c>
      <c r="Z49" s="27">
        <v>0</v>
      </c>
      <c r="AA49" s="27">
        <v>92498.06</v>
      </c>
      <c r="AB49" s="27">
        <v>0</v>
      </c>
      <c r="AC49" s="27">
        <v>0</v>
      </c>
      <c r="AD49" s="27">
        <v>396234.01</v>
      </c>
      <c r="AE49" s="27">
        <v>1193.44</v>
      </c>
      <c r="AF49" s="27">
        <v>0</v>
      </c>
      <c r="AG49" s="27">
        <v>197890.88</v>
      </c>
      <c r="AH49" s="27">
        <v>443861.05000000005</v>
      </c>
      <c r="AI49" s="27">
        <v>91395.67</v>
      </c>
      <c r="AJ49" s="27">
        <v>0</v>
      </c>
      <c r="AK49" s="27">
        <v>330881.99</v>
      </c>
      <c r="AL49" s="27">
        <v>99534.99</v>
      </c>
      <c r="AM49" s="27">
        <v>0</v>
      </c>
      <c r="AN49" s="27">
        <v>0</v>
      </c>
      <c r="AO49" s="27">
        <v>32400</v>
      </c>
      <c r="AP49" s="27">
        <v>0</v>
      </c>
      <c r="AQ49" s="27">
        <v>158945.16999999998</v>
      </c>
      <c r="AR49" s="27">
        <v>15003.12</v>
      </c>
      <c r="AS49" s="27">
        <v>8781.25</v>
      </c>
      <c r="AT49" s="27">
        <v>10270.07</v>
      </c>
      <c r="AU49" s="27">
        <v>1730879.72</v>
      </c>
      <c r="AV49" s="27">
        <v>155140.10999999999</v>
      </c>
      <c r="AW49" s="27">
        <v>0</v>
      </c>
      <c r="AX49" s="27">
        <v>0</v>
      </c>
      <c r="AY49" s="27">
        <v>0</v>
      </c>
      <c r="AZ49" s="27">
        <v>0</v>
      </c>
      <c r="BA49" s="27">
        <v>325667.01</v>
      </c>
      <c r="BB49" s="27">
        <v>50183.53</v>
      </c>
      <c r="BC49" s="27">
        <v>7715.8600000000006</v>
      </c>
      <c r="BD49" s="27">
        <v>-4.82</v>
      </c>
      <c r="BE49" s="27">
        <v>0</v>
      </c>
      <c r="BF49" s="27">
        <v>0</v>
      </c>
      <c r="BG49" s="27">
        <v>0</v>
      </c>
      <c r="BH49" s="27">
        <v>3094.9</v>
      </c>
      <c r="BI49" s="27">
        <v>0</v>
      </c>
      <c r="BJ49" s="27">
        <v>0</v>
      </c>
      <c r="BK49" s="27">
        <v>0</v>
      </c>
      <c r="BL49" s="27">
        <v>0</v>
      </c>
      <c r="BM49" s="27">
        <v>0</v>
      </c>
      <c r="BN49" s="27">
        <v>8981.65268310801</v>
      </c>
      <c r="BO49" s="27">
        <v>897832.12</v>
      </c>
      <c r="BP49" s="27">
        <v>3820748.41</v>
      </c>
      <c r="BQ49" s="27">
        <v>974277.92</v>
      </c>
      <c r="BR49" s="27">
        <v>0</v>
      </c>
      <c r="BS49" s="27">
        <v>0</v>
      </c>
      <c r="BT49" s="27">
        <v>66779.009999999995</v>
      </c>
      <c r="BU49" s="27">
        <v>0</v>
      </c>
      <c r="BV49" s="27">
        <v>210764</v>
      </c>
      <c r="BW49" s="27">
        <v>5640</v>
      </c>
      <c r="BX49" s="27">
        <v>0</v>
      </c>
      <c r="BY49" s="27">
        <v>0</v>
      </c>
      <c r="BZ49" s="27">
        <v>180374.33</v>
      </c>
      <c r="CA49" s="27">
        <v>1786.2</v>
      </c>
      <c r="CB49" s="16">
        <v>1.4430000000000001</v>
      </c>
      <c r="CC49" s="16">
        <v>3.2290000000000001</v>
      </c>
      <c r="CD49" s="16">
        <v>6.6820000000000004</v>
      </c>
      <c r="CE49" s="16">
        <v>1.6839999999999999</v>
      </c>
      <c r="CF49" s="16">
        <v>3</v>
      </c>
      <c r="CG49" s="16">
        <v>0</v>
      </c>
      <c r="CH49" s="14"/>
      <c r="CI49" s="15">
        <v>224868392</v>
      </c>
      <c r="CJ49" s="15">
        <v>52144081</v>
      </c>
      <c r="CK49" s="15">
        <v>183135615</v>
      </c>
      <c r="CL49" s="3">
        <v>45</v>
      </c>
      <c r="CM49" s="3">
        <v>415</v>
      </c>
      <c r="CN49" s="4">
        <v>54</v>
      </c>
      <c r="CO49" s="4">
        <v>38</v>
      </c>
      <c r="CP49" s="4">
        <v>328</v>
      </c>
      <c r="CQ49" s="16">
        <v>2.1052631578947368E-2</v>
      </c>
      <c r="CR49" s="26">
        <v>0.26817042606516289</v>
      </c>
      <c r="CS49" s="26">
        <f>CL49/CM49</f>
        <v>0.10843373493975904</v>
      </c>
      <c r="CT49" s="3">
        <f>CM49/(DF49+DG49)</f>
        <v>13.305546649567173</v>
      </c>
      <c r="CU49" s="26">
        <f>(CX49+CY49)/(DA49+DB49)</f>
        <v>0.9541897329498662</v>
      </c>
      <c r="CV49" s="37">
        <v>21</v>
      </c>
      <c r="CW49" s="29">
        <v>13.99421965317919</v>
      </c>
      <c r="CX49" s="29">
        <v>274.91324073444406</v>
      </c>
      <c r="CY49" s="29">
        <v>102.88976470588237</v>
      </c>
      <c r="CZ49" s="29">
        <v>14.635838150289016</v>
      </c>
      <c r="DA49" s="29">
        <v>286.11764705882354</v>
      </c>
      <c r="DB49" s="29">
        <v>109.82352941176471</v>
      </c>
      <c r="DC49" s="34">
        <v>41679.448541199119</v>
      </c>
      <c r="DD49" s="31">
        <v>10.34375</v>
      </c>
      <c r="DE49" s="32">
        <v>0.1875</v>
      </c>
      <c r="DF49" s="33">
        <v>31.189999999999991</v>
      </c>
      <c r="DG49" s="30">
        <v>0</v>
      </c>
      <c r="DH49" s="41">
        <v>17.428599999999999</v>
      </c>
      <c r="DI49" s="41">
        <v>20.214300000000001</v>
      </c>
      <c r="DJ49" s="41">
        <v>22.714300000000001</v>
      </c>
      <c r="DK49" s="41">
        <v>21.571400000000001</v>
      </c>
      <c r="DL49" s="41">
        <v>20.5</v>
      </c>
      <c r="DM49" s="38">
        <v>14</v>
      </c>
      <c r="DN49" s="28">
        <v>1540419.0699999998</v>
      </c>
      <c r="DO49" s="28">
        <v>23017.78</v>
      </c>
      <c r="DP49" s="28">
        <v>0</v>
      </c>
      <c r="DQ49" s="28">
        <v>139822.63999999998</v>
      </c>
      <c r="DR49" s="28">
        <v>240318.28000000003</v>
      </c>
      <c r="DS49" s="28">
        <v>54256.39</v>
      </c>
      <c r="DT49" s="28">
        <v>0</v>
      </c>
      <c r="DU49" s="28">
        <v>118572.75</v>
      </c>
      <c r="DV49" s="28">
        <v>54841.49</v>
      </c>
      <c r="DW49" s="28">
        <v>71152.25</v>
      </c>
      <c r="DX49" s="28">
        <v>0</v>
      </c>
      <c r="DY49" s="28">
        <v>32400</v>
      </c>
      <c r="DZ49" s="28">
        <v>0</v>
      </c>
      <c r="EA49" s="28">
        <v>98207.93</v>
      </c>
      <c r="EB49" s="28">
        <v>561661.90999999992</v>
      </c>
      <c r="EC49" s="28">
        <v>7529.43</v>
      </c>
      <c r="ED49" s="28">
        <v>0</v>
      </c>
      <c r="EE49" s="28">
        <v>42371.979999999996</v>
      </c>
      <c r="EF49" s="28">
        <v>112585.04000000001</v>
      </c>
      <c r="EG49" s="28">
        <v>29750.16</v>
      </c>
      <c r="EH49" s="28">
        <v>0</v>
      </c>
      <c r="EI49" s="28">
        <v>41502.300000000003</v>
      </c>
      <c r="EJ49" s="28">
        <v>5259.7599999999993</v>
      </c>
      <c r="EK49" s="28">
        <v>39751.85</v>
      </c>
      <c r="EL49" s="28">
        <v>0</v>
      </c>
      <c r="EM49" s="28">
        <v>0</v>
      </c>
      <c r="EN49" s="28">
        <v>0</v>
      </c>
      <c r="EO49" s="28">
        <v>19558.11</v>
      </c>
      <c r="EP49" s="28">
        <v>38197.79</v>
      </c>
      <c r="EQ49" s="28">
        <v>1489.75</v>
      </c>
      <c r="ER49" s="28">
        <v>0</v>
      </c>
      <c r="ES49" s="28">
        <v>14874.579999999998</v>
      </c>
      <c r="ET49" s="28">
        <v>12537.980000000001</v>
      </c>
      <c r="EU49" s="28">
        <v>6532.19</v>
      </c>
      <c r="EV49" s="28">
        <v>5960</v>
      </c>
      <c r="EW49" s="28">
        <v>220985.60000000001</v>
      </c>
      <c r="EX49" s="28">
        <v>19341.55</v>
      </c>
      <c r="EY49" s="28">
        <v>3694.44</v>
      </c>
      <c r="EZ49" s="28">
        <v>1191.95</v>
      </c>
      <c r="FA49" s="28">
        <v>0</v>
      </c>
      <c r="FB49" s="28">
        <v>0</v>
      </c>
      <c r="FC49" s="28">
        <v>35844.050000000003</v>
      </c>
      <c r="FD49" s="28">
        <v>131327.32</v>
      </c>
      <c r="FE49" s="28">
        <v>168.84</v>
      </c>
      <c r="FF49" s="28">
        <v>0</v>
      </c>
      <c r="FG49" s="28">
        <v>21551.74</v>
      </c>
      <c r="FH49" s="28">
        <v>11032.18</v>
      </c>
      <c r="FI49" s="28">
        <v>10553.3</v>
      </c>
      <c r="FJ49" s="28">
        <v>0</v>
      </c>
      <c r="FK49" s="28">
        <v>40819.39</v>
      </c>
      <c r="FL49" s="28">
        <v>23187.09</v>
      </c>
      <c r="FM49" s="28">
        <v>60875.41</v>
      </c>
      <c r="FN49" s="28">
        <v>594.25</v>
      </c>
      <c r="FO49" s="28">
        <v>0</v>
      </c>
      <c r="FP49" s="28">
        <v>0</v>
      </c>
      <c r="FQ49" s="28">
        <v>55518.61</v>
      </c>
      <c r="FR49" s="28">
        <v>0</v>
      </c>
      <c r="FS49" s="28">
        <v>0</v>
      </c>
      <c r="FT49" s="28">
        <v>0</v>
      </c>
      <c r="FU49" s="28">
        <v>1988.92</v>
      </c>
      <c r="FV49" s="28">
        <v>0</v>
      </c>
      <c r="FW49" s="28">
        <v>0</v>
      </c>
      <c r="FX49" s="28">
        <v>1724919.72</v>
      </c>
      <c r="FY49" s="28">
        <v>64142.06</v>
      </c>
      <c r="FZ49" s="28">
        <v>0</v>
      </c>
      <c r="GA49" s="28">
        <v>0</v>
      </c>
      <c r="GB49" s="28">
        <v>0</v>
      </c>
      <c r="GC49" s="28">
        <v>0</v>
      </c>
      <c r="GD49" s="28">
        <v>0</v>
      </c>
      <c r="GE49" s="28">
        <v>0</v>
      </c>
      <c r="GF49" s="28">
        <v>0</v>
      </c>
      <c r="GG49" s="28">
        <v>0</v>
      </c>
      <c r="GH49" s="28">
        <v>0</v>
      </c>
      <c r="GI49" s="28">
        <v>0</v>
      </c>
      <c r="GJ49" s="28">
        <v>76164</v>
      </c>
      <c r="GK49" s="28">
        <v>573.70000000000005</v>
      </c>
      <c r="GL49" s="28">
        <v>0</v>
      </c>
      <c r="GM49" s="28">
        <v>0</v>
      </c>
      <c r="GN49" s="28">
        <v>0</v>
      </c>
      <c r="GO49" s="28">
        <v>4900.38</v>
      </c>
      <c r="GP49" s="28">
        <v>0</v>
      </c>
      <c r="GQ49" s="28">
        <v>0</v>
      </c>
      <c r="GR49" s="28">
        <v>325667.01</v>
      </c>
      <c r="GS49" s="28">
        <v>0</v>
      </c>
    </row>
    <row r="50" spans="1:201" ht="18" customHeight="1" x14ac:dyDescent="0.3">
      <c r="A50" s="1">
        <v>28002</v>
      </c>
      <c r="B50" s="2" t="s">
        <v>88</v>
      </c>
      <c r="C50" s="2" t="s">
        <v>564</v>
      </c>
      <c r="D50" s="4">
        <v>174.2972427859375</v>
      </c>
      <c r="E50" s="8" t="s">
        <v>87</v>
      </c>
      <c r="F50" s="3">
        <v>271</v>
      </c>
      <c r="G50" s="27">
        <v>1752092.76</v>
      </c>
      <c r="H50" s="27">
        <v>15741.98</v>
      </c>
      <c r="I50" s="27">
        <v>875394.14</v>
      </c>
      <c r="J50" s="27">
        <v>176761.23</v>
      </c>
      <c r="K50" s="27">
        <v>461458.18</v>
      </c>
      <c r="L50" s="27">
        <v>59.4</v>
      </c>
      <c r="M50" s="27">
        <v>0</v>
      </c>
      <c r="N50" s="27">
        <v>203045.91</v>
      </c>
      <c r="O50" s="27">
        <v>626408.42000000004</v>
      </c>
      <c r="P50" s="27">
        <v>97.27</v>
      </c>
      <c r="Q50" s="27">
        <v>0</v>
      </c>
      <c r="R50" s="27">
        <v>4815.1099999999997</v>
      </c>
      <c r="S50" s="27">
        <v>821279</v>
      </c>
      <c r="T50" s="27">
        <v>0</v>
      </c>
      <c r="U50" s="27">
        <v>0</v>
      </c>
      <c r="V50" s="27">
        <v>0</v>
      </c>
      <c r="W50" s="27">
        <v>60434</v>
      </c>
      <c r="X50" s="27">
        <v>1322064.0999999999</v>
      </c>
      <c r="Y50" s="27">
        <v>27843.95</v>
      </c>
      <c r="Z50" s="27">
        <v>0</v>
      </c>
      <c r="AA50" s="27">
        <v>124788.89</v>
      </c>
      <c r="AB50" s="27">
        <v>0</v>
      </c>
      <c r="AC50" s="27">
        <v>0</v>
      </c>
      <c r="AD50" s="27">
        <v>361743.74</v>
      </c>
      <c r="AE50" s="27">
        <v>8396.64</v>
      </c>
      <c r="AF50" s="27">
        <v>0</v>
      </c>
      <c r="AG50" s="27">
        <v>185067.13</v>
      </c>
      <c r="AH50" s="27">
        <v>315397.99000000005</v>
      </c>
      <c r="AI50" s="27">
        <v>85985.94</v>
      </c>
      <c r="AJ50" s="27">
        <v>0</v>
      </c>
      <c r="AK50" s="27">
        <v>290998.44</v>
      </c>
      <c r="AL50" s="27">
        <v>111593.94</v>
      </c>
      <c r="AM50" s="27">
        <v>354.25</v>
      </c>
      <c r="AN50" s="27">
        <v>0</v>
      </c>
      <c r="AO50" s="27">
        <v>23272.2</v>
      </c>
      <c r="AP50" s="27">
        <v>0</v>
      </c>
      <c r="AQ50" s="27">
        <v>105432.93</v>
      </c>
      <c r="AR50" s="27">
        <v>42976.36</v>
      </c>
      <c r="AS50" s="27">
        <v>4032.1</v>
      </c>
      <c r="AT50" s="27">
        <v>7561.36</v>
      </c>
      <c r="AU50" s="27">
        <v>116468.65</v>
      </c>
      <c r="AV50" s="27">
        <v>76188.23</v>
      </c>
      <c r="AW50" s="27">
        <v>47000</v>
      </c>
      <c r="AX50" s="27">
        <v>42920</v>
      </c>
      <c r="AY50" s="27">
        <v>0</v>
      </c>
      <c r="AZ50" s="27">
        <v>0</v>
      </c>
      <c r="BA50" s="27">
        <v>4314.6000000000004</v>
      </c>
      <c r="BB50" s="27">
        <v>86064.53</v>
      </c>
      <c r="BC50" s="27">
        <v>105498.79999999999</v>
      </c>
      <c r="BD50" s="27">
        <v>1408.4</v>
      </c>
      <c r="BE50" s="27">
        <v>0</v>
      </c>
      <c r="BF50" s="27">
        <v>0</v>
      </c>
      <c r="BG50" s="27">
        <v>0</v>
      </c>
      <c r="BH50" s="27">
        <v>45877.98</v>
      </c>
      <c r="BI50" s="27">
        <v>61705.15</v>
      </c>
      <c r="BJ50" s="27">
        <v>0</v>
      </c>
      <c r="BK50" s="27">
        <v>0</v>
      </c>
      <c r="BL50" s="27">
        <v>0</v>
      </c>
      <c r="BM50" s="27">
        <v>0</v>
      </c>
      <c r="BN50" s="27">
        <v>10657.04952076677</v>
      </c>
      <c r="BO50" s="27">
        <v>1229217.56</v>
      </c>
      <c r="BP50" s="27">
        <v>688252.68</v>
      </c>
      <c r="BQ50" s="27">
        <v>50325.03</v>
      </c>
      <c r="BR50" s="27">
        <v>0</v>
      </c>
      <c r="BS50" s="27">
        <v>0</v>
      </c>
      <c r="BT50" s="27">
        <v>0</v>
      </c>
      <c r="BU50" s="27">
        <v>0</v>
      </c>
      <c r="BV50" s="27">
        <v>168601.32</v>
      </c>
      <c r="BW50" s="27">
        <v>6045</v>
      </c>
      <c r="BX50" s="27">
        <v>0</v>
      </c>
      <c r="BY50" s="27">
        <v>0</v>
      </c>
      <c r="BZ50" s="27">
        <v>168751.23</v>
      </c>
      <c r="CA50" s="27">
        <v>8831.2999999999993</v>
      </c>
      <c r="CB50" s="16">
        <v>2.121</v>
      </c>
      <c r="CC50" s="16">
        <v>4.7460000000000004</v>
      </c>
      <c r="CD50" s="16">
        <v>9.822000000000001</v>
      </c>
      <c r="CE50" s="16">
        <v>1.6839999999999999</v>
      </c>
      <c r="CF50" s="16">
        <v>1.028</v>
      </c>
      <c r="CG50" s="16">
        <v>0</v>
      </c>
      <c r="CH50" s="16" t="s">
        <v>567</v>
      </c>
      <c r="CI50" s="15">
        <v>219031010</v>
      </c>
      <c r="CJ50" s="15">
        <v>69437172</v>
      </c>
      <c r="CK50" s="15">
        <v>77772181</v>
      </c>
      <c r="CL50" s="3">
        <v>48</v>
      </c>
      <c r="CM50" s="3">
        <v>282</v>
      </c>
      <c r="CN50" s="4">
        <v>18</v>
      </c>
      <c r="CO50" s="4">
        <v>10</v>
      </c>
      <c r="CP50" s="4">
        <v>273</v>
      </c>
      <c r="CQ50" s="16">
        <v>0</v>
      </c>
      <c r="CR50" s="26">
        <v>0.33948339483394835</v>
      </c>
      <c r="CS50" s="26">
        <f>CL50/CM50</f>
        <v>0.1702127659574468</v>
      </c>
      <c r="CT50" s="3">
        <f>CM50/(DF50+DG50)</f>
        <v>12.888482632541136</v>
      </c>
      <c r="CU50" s="26">
        <f>(CX50+CY50)/(DA50+DB50)</f>
        <v>0.94399021140643058</v>
      </c>
      <c r="CV50" s="37">
        <v>21</v>
      </c>
      <c r="CW50" s="29">
        <v>10.812865497076023</v>
      </c>
      <c r="CX50" s="29">
        <v>179.6229090909091</v>
      </c>
      <c r="CY50" s="29">
        <v>72.868727272727284</v>
      </c>
      <c r="CZ50" s="29">
        <v>11.578947368421055</v>
      </c>
      <c r="DA50" s="29">
        <v>190.90303030303033</v>
      </c>
      <c r="DB50" s="29">
        <v>76.569696969696963</v>
      </c>
      <c r="DC50" s="34">
        <v>46233.820886654488</v>
      </c>
      <c r="DD50" s="31">
        <v>12.5</v>
      </c>
      <c r="DE50" s="32">
        <v>0.41666666666666669</v>
      </c>
      <c r="DF50" s="33">
        <v>21.879999999999995</v>
      </c>
      <c r="DG50" s="30">
        <v>0</v>
      </c>
      <c r="DH50" s="41">
        <v>18.285699999999999</v>
      </c>
      <c r="DI50" s="41">
        <v>19.523800000000001</v>
      </c>
      <c r="DJ50" s="41">
        <v>20.571400000000001</v>
      </c>
      <c r="DK50" s="41">
        <v>20.571400000000001</v>
      </c>
      <c r="DL50" s="41">
        <v>19.952400000000001</v>
      </c>
      <c r="DM50" s="38">
        <v>21</v>
      </c>
      <c r="DN50" s="28">
        <v>1128540.05</v>
      </c>
      <c r="DO50" s="28">
        <v>23553.25</v>
      </c>
      <c r="DP50" s="28">
        <v>0</v>
      </c>
      <c r="DQ50" s="28">
        <v>116706.64</v>
      </c>
      <c r="DR50" s="28">
        <v>196466.18</v>
      </c>
      <c r="DS50" s="28">
        <v>54285.66</v>
      </c>
      <c r="DT50" s="28">
        <v>0</v>
      </c>
      <c r="DU50" s="28">
        <v>69829.33</v>
      </c>
      <c r="DV50" s="28">
        <v>75079.75</v>
      </c>
      <c r="DW50" s="28">
        <v>43859.96</v>
      </c>
      <c r="DX50" s="28">
        <v>7050</v>
      </c>
      <c r="DY50" s="28">
        <v>18800</v>
      </c>
      <c r="DZ50" s="28">
        <v>0</v>
      </c>
      <c r="EA50" s="28">
        <v>57199.64</v>
      </c>
      <c r="EB50" s="28">
        <v>324223.91000000003</v>
      </c>
      <c r="EC50" s="28">
        <v>3634.99</v>
      </c>
      <c r="ED50" s="28">
        <v>0</v>
      </c>
      <c r="EE50" s="28">
        <v>26963.25</v>
      </c>
      <c r="EF50" s="28">
        <v>75952.240000000005</v>
      </c>
      <c r="EG50" s="28">
        <v>27241.89</v>
      </c>
      <c r="EH50" s="28">
        <v>0</v>
      </c>
      <c r="EI50" s="28">
        <v>21257.85</v>
      </c>
      <c r="EJ50" s="28">
        <v>11202.9</v>
      </c>
      <c r="EK50" s="28">
        <v>22820.1</v>
      </c>
      <c r="EL50" s="28">
        <v>961.82</v>
      </c>
      <c r="EM50" s="28">
        <v>4472.2</v>
      </c>
      <c r="EN50" s="28">
        <v>0</v>
      </c>
      <c r="EO50" s="28">
        <v>5890.9699999999993</v>
      </c>
      <c r="EP50" s="28">
        <v>135022.25</v>
      </c>
      <c r="EQ50" s="28">
        <v>8396.64</v>
      </c>
      <c r="ER50" s="28">
        <v>0</v>
      </c>
      <c r="ES50" s="28">
        <v>116832.71999999999</v>
      </c>
      <c r="ET50" s="28">
        <v>30919.59</v>
      </c>
      <c r="EU50" s="28">
        <v>3868.81</v>
      </c>
      <c r="EV50" s="28">
        <v>0</v>
      </c>
      <c r="EW50" s="28">
        <v>123371.16</v>
      </c>
      <c r="EX50" s="28">
        <v>32356.42</v>
      </c>
      <c r="EY50" s="28">
        <v>65302.81</v>
      </c>
      <c r="EZ50" s="28">
        <v>202</v>
      </c>
      <c r="FA50" s="28">
        <v>0</v>
      </c>
      <c r="FB50" s="28">
        <v>0</v>
      </c>
      <c r="FC50" s="28">
        <v>28652.53</v>
      </c>
      <c r="FD50" s="28">
        <v>217317.05000000002</v>
      </c>
      <c r="FE50" s="28">
        <v>655.71</v>
      </c>
      <c r="FF50" s="28">
        <v>0</v>
      </c>
      <c r="FG50" s="28">
        <v>30611.93</v>
      </c>
      <c r="FH50" s="28">
        <v>11562.460000000001</v>
      </c>
      <c r="FI50" s="28">
        <v>7650.85</v>
      </c>
      <c r="FJ50" s="28">
        <v>0</v>
      </c>
      <c r="FK50" s="28">
        <v>97019.64</v>
      </c>
      <c r="FL50" s="28">
        <v>26140.85</v>
      </c>
      <c r="FM50" s="28">
        <v>94786.5</v>
      </c>
      <c r="FN50" s="28">
        <v>617.48</v>
      </c>
      <c r="FO50" s="28">
        <v>0</v>
      </c>
      <c r="FP50" s="28">
        <v>0</v>
      </c>
      <c r="FQ50" s="28">
        <v>16686.09</v>
      </c>
      <c r="FR50" s="28">
        <v>0</v>
      </c>
      <c r="FS50" s="28">
        <v>0</v>
      </c>
      <c r="FT50" s="28">
        <v>0</v>
      </c>
      <c r="FU50" s="28">
        <v>40389.360000000001</v>
      </c>
      <c r="FV50" s="28">
        <v>0</v>
      </c>
      <c r="FW50" s="28">
        <v>0</v>
      </c>
      <c r="FX50" s="28">
        <v>116468.65</v>
      </c>
      <c r="FY50" s="28">
        <v>29063.34</v>
      </c>
      <c r="FZ50" s="28">
        <v>47000</v>
      </c>
      <c r="GA50" s="28">
        <v>40670</v>
      </c>
      <c r="GB50" s="28">
        <v>0</v>
      </c>
      <c r="GC50" s="28">
        <v>0</v>
      </c>
      <c r="GD50" s="28">
        <v>0</v>
      </c>
      <c r="GE50" s="28">
        <v>79390.5</v>
      </c>
      <c r="GF50" s="28">
        <v>3493.47</v>
      </c>
      <c r="GG50" s="28">
        <v>0</v>
      </c>
      <c r="GH50" s="28">
        <v>0</v>
      </c>
      <c r="GI50" s="28">
        <v>2038.39</v>
      </c>
      <c r="GJ50" s="28">
        <v>5938.02</v>
      </c>
      <c r="GK50" s="28">
        <v>500.09</v>
      </c>
      <c r="GL50" s="28">
        <v>0</v>
      </c>
      <c r="GM50" s="28">
        <v>26645.35</v>
      </c>
      <c r="GN50" s="28">
        <v>12692</v>
      </c>
      <c r="GO50" s="28">
        <v>6291.26</v>
      </c>
      <c r="GP50" s="28">
        <v>0</v>
      </c>
      <c r="GQ50" s="28">
        <v>0</v>
      </c>
      <c r="GR50" s="28">
        <v>4314.6000000000004</v>
      </c>
      <c r="GS50" s="28">
        <v>3677.73</v>
      </c>
    </row>
    <row r="51" spans="1:201" ht="18" customHeight="1" x14ac:dyDescent="0.3">
      <c r="A51" s="1">
        <v>17001</v>
      </c>
      <c r="B51" s="2" t="s">
        <v>53</v>
      </c>
      <c r="C51" s="2" t="s">
        <v>435</v>
      </c>
      <c r="D51" s="4">
        <v>105.75155458906249</v>
      </c>
      <c r="E51" s="8" t="s">
        <v>54</v>
      </c>
      <c r="F51" s="3">
        <v>269</v>
      </c>
      <c r="G51" s="27">
        <v>407106.02</v>
      </c>
      <c r="H51" s="27">
        <v>14101.53</v>
      </c>
      <c r="I51" s="27">
        <v>1628858.25</v>
      </c>
      <c r="J51" s="27">
        <v>239737</v>
      </c>
      <c r="K51" s="27">
        <v>478996.15</v>
      </c>
      <c r="L51" s="27">
        <v>0</v>
      </c>
      <c r="M51" s="27">
        <v>0</v>
      </c>
      <c r="N51" s="27">
        <v>21657.25</v>
      </c>
      <c r="O51" s="27">
        <v>297239.65999999997</v>
      </c>
      <c r="P51" s="27">
        <v>0</v>
      </c>
      <c r="Q51" s="27">
        <v>76606</v>
      </c>
      <c r="R51" s="27">
        <v>5800</v>
      </c>
      <c r="S51" s="27">
        <v>1604942</v>
      </c>
      <c r="T51" s="27">
        <v>0</v>
      </c>
      <c r="U51" s="27">
        <v>76606</v>
      </c>
      <c r="V51" s="27">
        <v>0</v>
      </c>
      <c r="W51" s="27">
        <v>58018</v>
      </c>
      <c r="X51" s="27">
        <v>1348010.02</v>
      </c>
      <c r="Y51" s="27">
        <v>0</v>
      </c>
      <c r="Z51" s="27">
        <v>0</v>
      </c>
      <c r="AA51" s="27">
        <v>0</v>
      </c>
      <c r="AB51" s="27">
        <v>0</v>
      </c>
      <c r="AC51" s="27">
        <v>0</v>
      </c>
      <c r="AD51" s="27">
        <v>252398.21</v>
      </c>
      <c r="AE51" s="27">
        <v>3594.08</v>
      </c>
      <c r="AF51" s="27">
        <v>0</v>
      </c>
      <c r="AG51" s="27">
        <v>115759.97</v>
      </c>
      <c r="AH51" s="27">
        <v>259410.99</v>
      </c>
      <c r="AI51" s="27">
        <v>79410.259999999995</v>
      </c>
      <c r="AJ51" s="27">
        <v>0</v>
      </c>
      <c r="AK51" s="27">
        <v>204929.38</v>
      </c>
      <c r="AL51" s="27">
        <v>84213.78</v>
      </c>
      <c r="AM51" s="27">
        <v>0</v>
      </c>
      <c r="AN51" s="27">
        <v>0</v>
      </c>
      <c r="AO51" s="27">
        <v>0</v>
      </c>
      <c r="AP51" s="27">
        <v>0</v>
      </c>
      <c r="AQ51" s="27">
        <v>109323.86</v>
      </c>
      <c r="AR51" s="27">
        <v>1674.27</v>
      </c>
      <c r="AS51" s="27">
        <v>0</v>
      </c>
      <c r="AT51" s="27">
        <v>19741.55</v>
      </c>
      <c r="AU51" s="27">
        <v>0</v>
      </c>
      <c r="AV51" s="27">
        <v>46901.14</v>
      </c>
      <c r="AW51" s="27">
        <v>86629</v>
      </c>
      <c r="AX51" s="27">
        <v>0</v>
      </c>
      <c r="AY51" s="27">
        <v>0</v>
      </c>
      <c r="AZ51" s="27">
        <v>0</v>
      </c>
      <c r="BA51" s="27">
        <v>137337.5</v>
      </c>
      <c r="BB51" s="27">
        <v>0</v>
      </c>
      <c r="BC51" s="27">
        <v>149803.41999999998</v>
      </c>
      <c r="BD51" s="27">
        <v>4861.2</v>
      </c>
      <c r="BE51" s="27">
        <v>5641.56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  <c r="BK51" s="27">
        <v>0</v>
      </c>
      <c r="BL51" s="27">
        <v>0</v>
      </c>
      <c r="BM51" s="27">
        <v>0</v>
      </c>
      <c r="BN51" s="27">
        <v>9864.0802827821208</v>
      </c>
      <c r="BO51" s="27">
        <v>732838.65</v>
      </c>
      <c r="BP51" s="27">
        <v>1361396.94</v>
      </c>
      <c r="BQ51" s="27">
        <v>9635.15</v>
      </c>
      <c r="BR51" s="27">
        <v>0</v>
      </c>
      <c r="BS51" s="27">
        <v>0</v>
      </c>
      <c r="BT51" s="27">
        <v>0</v>
      </c>
      <c r="BU51" s="27">
        <v>0</v>
      </c>
      <c r="BV51" s="27">
        <v>155142.26999999999</v>
      </c>
      <c r="BW51" s="27">
        <v>24675</v>
      </c>
      <c r="BX51" s="27">
        <v>0</v>
      </c>
      <c r="BY51" s="27">
        <v>0</v>
      </c>
      <c r="BZ51" s="27">
        <v>140043.71</v>
      </c>
      <c r="CA51" s="27">
        <v>22198.42</v>
      </c>
      <c r="CB51" s="16">
        <v>1.4430000000000001</v>
      </c>
      <c r="CC51" s="16">
        <v>3.2290000000000001</v>
      </c>
      <c r="CD51" s="16">
        <v>6.6820000000000004</v>
      </c>
      <c r="CE51" s="16">
        <v>1.6839999999999999</v>
      </c>
      <c r="CF51" s="16">
        <v>2.964</v>
      </c>
      <c r="CG51" s="16">
        <v>0</v>
      </c>
      <c r="CH51" s="14"/>
      <c r="CI51" s="15">
        <v>117692956</v>
      </c>
      <c r="CJ51" s="15">
        <v>31882864</v>
      </c>
      <c r="CK51" s="15">
        <v>9661688</v>
      </c>
      <c r="CL51" s="3">
        <v>53</v>
      </c>
      <c r="CM51" s="3">
        <v>283</v>
      </c>
      <c r="CN51" s="4">
        <v>93</v>
      </c>
      <c r="CO51" s="4">
        <v>7</v>
      </c>
      <c r="CP51" s="4">
        <v>270.5</v>
      </c>
      <c r="CQ51" s="16">
        <v>8.130081300813009E-3</v>
      </c>
      <c r="CR51" s="26">
        <v>0.23048327137546468</v>
      </c>
      <c r="CS51" s="26">
        <f>CL51/CM51</f>
        <v>0.1872791519434629</v>
      </c>
      <c r="CT51" s="3">
        <f>CM51/(DF51+DG51)</f>
        <v>13.934022648941417</v>
      </c>
      <c r="CU51" s="26">
        <f>(CX51+CY51)/(DA51+DB51)</f>
        <v>0.9623028363179883</v>
      </c>
      <c r="CV51" s="37">
        <v>16</v>
      </c>
      <c r="CW51" s="29">
        <v>9.0758830409356719</v>
      </c>
      <c r="CX51" s="29">
        <v>184.32102865497075</v>
      </c>
      <c r="CY51" s="29">
        <v>70.667894736842101</v>
      </c>
      <c r="CZ51" s="29">
        <v>9.4315789473684237</v>
      </c>
      <c r="DA51" s="29">
        <v>189.9661403508772</v>
      </c>
      <c r="DB51" s="29">
        <v>75.011695906432749</v>
      </c>
      <c r="DC51" s="34">
        <v>47683.210290497351</v>
      </c>
      <c r="DD51" s="31">
        <v>13.863636363636363</v>
      </c>
      <c r="DE51" s="32">
        <v>0.27272727272727271</v>
      </c>
      <c r="DF51" s="33">
        <v>20.309999999999988</v>
      </c>
      <c r="DG51" s="30">
        <v>0</v>
      </c>
      <c r="DH51" s="41">
        <v>19.923100000000002</v>
      </c>
      <c r="DI51" s="41">
        <v>21.923100000000002</v>
      </c>
      <c r="DJ51" s="41">
        <v>21.538499999999999</v>
      </c>
      <c r="DK51" s="41">
        <v>21.384599999999999</v>
      </c>
      <c r="DL51" s="41">
        <v>21.384599999999999</v>
      </c>
      <c r="DM51" s="38">
        <v>13</v>
      </c>
      <c r="DN51" s="28">
        <v>1145243.8599999999</v>
      </c>
      <c r="DO51" s="28">
        <v>19118.47</v>
      </c>
      <c r="DP51" s="28">
        <v>0</v>
      </c>
      <c r="DQ51" s="28">
        <v>82540.679999999993</v>
      </c>
      <c r="DR51" s="28">
        <v>178390.52000000002</v>
      </c>
      <c r="DS51" s="28">
        <v>67364.5</v>
      </c>
      <c r="DT51" s="28">
        <v>0</v>
      </c>
      <c r="DU51" s="28">
        <v>54605.23</v>
      </c>
      <c r="DV51" s="28">
        <v>45320.22</v>
      </c>
      <c r="DW51" s="28">
        <v>60341.08</v>
      </c>
      <c r="DX51" s="28">
        <v>0</v>
      </c>
      <c r="DY51" s="28">
        <v>0</v>
      </c>
      <c r="DZ51" s="28">
        <v>0</v>
      </c>
      <c r="EA51" s="28">
        <v>59906.42</v>
      </c>
      <c r="EB51" s="28">
        <v>247674.37000000002</v>
      </c>
      <c r="EC51" s="28">
        <v>2961.3</v>
      </c>
      <c r="ED51" s="28">
        <v>0</v>
      </c>
      <c r="EE51" s="28">
        <v>18295.64</v>
      </c>
      <c r="EF51" s="28">
        <v>54402.55</v>
      </c>
      <c r="EG51" s="28">
        <v>9970.51</v>
      </c>
      <c r="EH51" s="28">
        <v>0</v>
      </c>
      <c r="EI51" s="28">
        <v>9288.15</v>
      </c>
      <c r="EJ51" s="28">
        <v>4307.01</v>
      </c>
      <c r="EK51" s="28">
        <v>13935.76</v>
      </c>
      <c r="EL51" s="28">
        <v>0</v>
      </c>
      <c r="EM51" s="28">
        <v>0</v>
      </c>
      <c r="EN51" s="28">
        <v>0</v>
      </c>
      <c r="EO51" s="28">
        <v>6739.3</v>
      </c>
      <c r="EP51" s="28">
        <v>36744.97</v>
      </c>
      <c r="EQ51" s="28">
        <v>3594.08</v>
      </c>
      <c r="ER51" s="28">
        <v>0</v>
      </c>
      <c r="ES51" s="28">
        <v>152818.65</v>
      </c>
      <c r="ET51" s="28">
        <v>14379.8</v>
      </c>
      <c r="EU51" s="28">
        <v>6222.51</v>
      </c>
      <c r="EV51" s="28">
        <v>0</v>
      </c>
      <c r="EW51" s="28">
        <v>83101.509999999995</v>
      </c>
      <c r="EX51" s="28">
        <v>7572.42</v>
      </c>
      <c r="EY51" s="28">
        <v>2225.61</v>
      </c>
      <c r="EZ51" s="28">
        <v>118.65</v>
      </c>
      <c r="FA51" s="28">
        <v>0</v>
      </c>
      <c r="FB51" s="28">
        <v>0</v>
      </c>
      <c r="FC51" s="28">
        <v>25183.85</v>
      </c>
      <c r="FD51" s="28">
        <v>21222.649999999998</v>
      </c>
      <c r="FE51" s="28">
        <v>0</v>
      </c>
      <c r="FF51" s="28">
        <v>0</v>
      </c>
      <c r="FG51" s="28">
        <v>6444.16</v>
      </c>
      <c r="FH51" s="28">
        <v>6851.34</v>
      </c>
      <c r="FI51" s="28">
        <v>801.3</v>
      </c>
      <c r="FJ51" s="28">
        <v>0</v>
      </c>
      <c r="FK51" s="28">
        <v>39243.49</v>
      </c>
      <c r="FL51" s="28">
        <v>19283.04</v>
      </c>
      <c r="FM51" s="28">
        <v>61537.1</v>
      </c>
      <c r="FN51" s="28">
        <v>0</v>
      </c>
      <c r="FO51" s="28">
        <v>0</v>
      </c>
      <c r="FP51" s="28">
        <v>0</v>
      </c>
      <c r="FQ51" s="28">
        <v>12691.63</v>
      </c>
      <c r="FR51" s="28">
        <v>143944.46</v>
      </c>
      <c r="FS51" s="28">
        <v>0</v>
      </c>
      <c r="FT51" s="28">
        <v>0</v>
      </c>
      <c r="FU51" s="28">
        <v>1674.27</v>
      </c>
      <c r="FV51" s="28">
        <v>0</v>
      </c>
      <c r="FW51" s="28">
        <v>19741.55</v>
      </c>
      <c r="FX51" s="28">
        <v>0</v>
      </c>
      <c r="FY51" s="28">
        <v>46901.14</v>
      </c>
      <c r="FZ51" s="28">
        <v>86629</v>
      </c>
      <c r="GA51" s="28">
        <v>0</v>
      </c>
      <c r="GB51" s="28">
        <v>0</v>
      </c>
      <c r="GC51" s="28">
        <v>0</v>
      </c>
      <c r="GD51" s="28">
        <v>0</v>
      </c>
      <c r="GE51" s="28">
        <v>0</v>
      </c>
      <c r="GF51" s="28">
        <v>5577.92</v>
      </c>
      <c r="GG51" s="28">
        <v>0</v>
      </c>
      <c r="GH51" s="28">
        <v>0</v>
      </c>
      <c r="GI51" s="28">
        <v>5464.26</v>
      </c>
      <c r="GJ51" s="28">
        <v>10247.98</v>
      </c>
      <c r="GK51" s="28">
        <v>693</v>
      </c>
      <c r="GL51" s="28">
        <v>0</v>
      </c>
      <c r="GM51" s="28">
        <v>18691</v>
      </c>
      <c r="GN51" s="28">
        <v>7731.09</v>
      </c>
      <c r="GO51" s="28">
        <v>2004.16</v>
      </c>
      <c r="GP51" s="28">
        <v>0</v>
      </c>
      <c r="GQ51" s="28">
        <v>0</v>
      </c>
      <c r="GR51" s="28">
        <v>137337.5</v>
      </c>
      <c r="GS51" s="28">
        <v>4802.66</v>
      </c>
    </row>
    <row r="52" spans="1:201" ht="18" customHeight="1" x14ac:dyDescent="0.3">
      <c r="A52" s="1">
        <v>44001</v>
      </c>
      <c r="B52" s="2" t="s">
        <v>135</v>
      </c>
      <c r="C52" s="2" t="s">
        <v>489</v>
      </c>
      <c r="D52" s="4">
        <v>619.20158639843748</v>
      </c>
      <c r="E52" s="8" t="s">
        <v>136</v>
      </c>
      <c r="F52" s="3">
        <v>146</v>
      </c>
      <c r="G52" s="27">
        <v>1577119.48</v>
      </c>
      <c r="H52" s="27">
        <v>14990.63</v>
      </c>
      <c r="I52" s="27">
        <v>231069.83</v>
      </c>
      <c r="J52" s="27">
        <v>209053.39</v>
      </c>
      <c r="K52" s="27">
        <v>750007.16</v>
      </c>
      <c r="L52" s="27">
        <v>0</v>
      </c>
      <c r="M52" s="27">
        <v>1274.4000000000001</v>
      </c>
      <c r="N52" s="27">
        <v>120380.18</v>
      </c>
      <c r="O52" s="27">
        <v>423865.31</v>
      </c>
      <c r="P52" s="27">
        <v>0</v>
      </c>
      <c r="Q52" s="27">
        <v>1149.26</v>
      </c>
      <c r="R52" s="27">
        <v>42698.6</v>
      </c>
      <c r="S52" s="27">
        <v>83612</v>
      </c>
      <c r="T52" s="27">
        <v>110000</v>
      </c>
      <c r="U52" s="27">
        <v>0</v>
      </c>
      <c r="V52" s="27">
        <v>0</v>
      </c>
      <c r="W52" s="27">
        <v>57396</v>
      </c>
      <c r="X52" s="27">
        <v>1038765.38</v>
      </c>
      <c r="Y52" s="27">
        <v>29602.31</v>
      </c>
      <c r="Z52" s="27">
        <v>0</v>
      </c>
      <c r="AA52" s="27">
        <v>28541.940000000002</v>
      </c>
      <c r="AB52" s="27">
        <v>0</v>
      </c>
      <c r="AC52" s="27">
        <v>0</v>
      </c>
      <c r="AD52" s="27">
        <v>269343.82</v>
      </c>
      <c r="AE52" s="27">
        <v>33076.97</v>
      </c>
      <c r="AF52" s="27">
        <v>0</v>
      </c>
      <c r="AG52" s="27">
        <v>58540.55</v>
      </c>
      <c r="AH52" s="27">
        <v>159838.04999999999</v>
      </c>
      <c r="AI52" s="27">
        <v>91275.86</v>
      </c>
      <c r="AJ52" s="27">
        <v>0</v>
      </c>
      <c r="AK52" s="27">
        <v>262298.31</v>
      </c>
      <c r="AL52" s="27">
        <v>97427.05</v>
      </c>
      <c r="AM52" s="27">
        <v>7747.67</v>
      </c>
      <c r="AN52" s="27">
        <v>0</v>
      </c>
      <c r="AO52" s="27">
        <v>45213.05</v>
      </c>
      <c r="AP52" s="27">
        <v>0</v>
      </c>
      <c r="AQ52" s="27">
        <v>127810.08</v>
      </c>
      <c r="AR52" s="27">
        <v>25156.74</v>
      </c>
      <c r="AS52" s="27">
        <v>7750</v>
      </c>
      <c r="AT52" s="27">
        <v>4768</v>
      </c>
      <c r="AU52" s="27">
        <v>0</v>
      </c>
      <c r="AV52" s="27">
        <v>47303.48</v>
      </c>
      <c r="AW52" s="27">
        <v>141174.5</v>
      </c>
      <c r="AX52" s="27">
        <v>21364.42</v>
      </c>
      <c r="AY52" s="27">
        <v>0</v>
      </c>
      <c r="AZ52" s="27">
        <v>0</v>
      </c>
      <c r="BA52" s="27">
        <v>327482.5</v>
      </c>
      <c r="BB52" s="27">
        <v>331.9</v>
      </c>
      <c r="BC52" s="27">
        <v>131054.49999999999</v>
      </c>
      <c r="BD52" s="27">
        <v>19747.61</v>
      </c>
      <c r="BE52" s="27">
        <v>0</v>
      </c>
      <c r="BF52" s="27">
        <v>0</v>
      </c>
      <c r="BG52" s="27">
        <v>0</v>
      </c>
      <c r="BH52" s="27">
        <v>1708.2</v>
      </c>
      <c r="BI52" s="27">
        <v>27561.86</v>
      </c>
      <c r="BJ52" s="27">
        <v>0</v>
      </c>
      <c r="BK52" s="27">
        <v>0</v>
      </c>
      <c r="BL52" s="27">
        <v>0</v>
      </c>
      <c r="BM52" s="27">
        <v>0</v>
      </c>
      <c r="BN52" s="27">
        <v>15895.018186626925</v>
      </c>
      <c r="BO52" s="27">
        <v>1233372.3999999999</v>
      </c>
      <c r="BP52" s="27">
        <v>1130873.6399999999</v>
      </c>
      <c r="BQ52" s="27">
        <v>393727.2</v>
      </c>
      <c r="BR52" s="27">
        <v>0</v>
      </c>
      <c r="BS52" s="27">
        <v>0</v>
      </c>
      <c r="BT52" s="27">
        <v>0</v>
      </c>
      <c r="BU52" s="27">
        <v>0</v>
      </c>
      <c r="BV52" s="27">
        <v>96093.34</v>
      </c>
      <c r="BW52" s="27">
        <v>6334.14</v>
      </c>
      <c r="BX52" s="27">
        <v>0</v>
      </c>
      <c r="BY52" s="27">
        <v>0</v>
      </c>
      <c r="BZ52" s="27">
        <v>152107.12</v>
      </c>
      <c r="CA52" s="27">
        <v>4342.21</v>
      </c>
      <c r="CB52" s="16">
        <v>2.169</v>
      </c>
      <c r="CC52" s="16">
        <v>4.8540000000000001</v>
      </c>
      <c r="CD52" s="16">
        <v>10.044</v>
      </c>
      <c r="CE52" s="16">
        <v>0.9</v>
      </c>
      <c r="CF52" s="16">
        <v>0.998</v>
      </c>
      <c r="CG52" s="16">
        <v>0</v>
      </c>
      <c r="CH52" s="16" t="s">
        <v>567</v>
      </c>
      <c r="CI52" s="15">
        <v>431474236</v>
      </c>
      <c r="CJ52" s="15">
        <v>29156519</v>
      </c>
      <c r="CK52" s="15">
        <v>42523412</v>
      </c>
      <c r="CL52" s="3">
        <v>31</v>
      </c>
      <c r="CM52" s="3">
        <v>155</v>
      </c>
      <c r="CN52" s="4">
        <v>20</v>
      </c>
      <c r="CO52" s="4">
        <v>14.8</v>
      </c>
      <c r="CP52" s="4">
        <v>148.19999999999999</v>
      </c>
      <c r="CQ52" s="16">
        <v>1.8518518518518517E-2</v>
      </c>
      <c r="CR52" s="26">
        <v>0.33561643835616439</v>
      </c>
      <c r="CS52" s="26">
        <f>CL52/CM52</f>
        <v>0.2</v>
      </c>
      <c r="CT52" s="3">
        <f>CM52/(DF52+DG52)</f>
        <v>8.4792122538293242</v>
      </c>
      <c r="CU52" s="26">
        <f>(CX52+CY52)/(DA52+DB52)</f>
        <v>0.95244564128457276</v>
      </c>
      <c r="CV52" s="37">
        <v>9</v>
      </c>
      <c r="CW52" s="29">
        <v>9.9146341463414629</v>
      </c>
      <c r="CX52" s="29">
        <v>102.19580459770114</v>
      </c>
      <c r="CY52" s="29">
        <v>34.40132183908046</v>
      </c>
      <c r="CZ52" s="29">
        <v>10.134146341463413</v>
      </c>
      <c r="DA52" s="29">
        <v>105.85402298850572</v>
      </c>
      <c r="DB52" s="29">
        <v>37.563218390804593</v>
      </c>
      <c r="DC52" s="34">
        <v>41851.039387308549</v>
      </c>
      <c r="DD52" s="31">
        <v>13.1</v>
      </c>
      <c r="DE52" s="32">
        <v>0.2</v>
      </c>
      <c r="DF52" s="33">
        <v>18.279999999999994</v>
      </c>
      <c r="DG52" s="30">
        <v>0</v>
      </c>
      <c r="DH52" s="41"/>
      <c r="DI52" s="41"/>
      <c r="DJ52" s="41"/>
      <c r="DK52" s="41"/>
      <c r="DL52" s="41"/>
      <c r="DM52" s="38">
        <v>5</v>
      </c>
      <c r="DN52" s="28">
        <v>866887.97</v>
      </c>
      <c r="DO52" s="28">
        <v>31579.239999999998</v>
      </c>
      <c r="DP52" s="28">
        <v>0</v>
      </c>
      <c r="DQ52" s="28">
        <v>93662.22</v>
      </c>
      <c r="DR52" s="28">
        <v>119753.12</v>
      </c>
      <c r="DS52" s="28">
        <v>52270.5</v>
      </c>
      <c r="DT52" s="28">
        <v>0</v>
      </c>
      <c r="DU52" s="28">
        <v>97128.15</v>
      </c>
      <c r="DV52" s="28">
        <v>43221.72</v>
      </c>
      <c r="DW52" s="28">
        <v>55360.66</v>
      </c>
      <c r="DX52" s="28">
        <v>750</v>
      </c>
      <c r="DY52" s="28">
        <v>42000</v>
      </c>
      <c r="DZ52" s="28">
        <v>0</v>
      </c>
      <c r="EA52" s="28">
        <v>78171.839999999997</v>
      </c>
      <c r="EB52" s="28">
        <v>285338.11</v>
      </c>
      <c r="EC52" s="28">
        <v>2552.64</v>
      </c>
      <c r="ED52" s="28">
        <v>0</v>
      </c>
      <c r="EE52" s="28">
        <v>32069.54</v>
      </c>
      <c r="EF52" s="28">
        <v>41328.94</v>
      </c>
      <c r="EG52" s="28">
        <v>18125.72</v>
      </c>
      <c r="EH52" s="28">
        <v>0</v>
      </c>
      <c r="EI52" s="28">
        <v>32993.49</v>
      </c>
      <c r="EJ52" s="28">
        <v>7607.89</v>
      </c>
      <c r="EK52" s="28">
        <v>30563.32</v>
      </c>
      <c r="EL52" s="28">
        <v>102.38</v>
      </c>
      <c r="EM52" s="28">
        <v>3213.05</v>
      </c>
      <c r="EN52" s="28">
        <v>0</v>
      </c>
      <c r="EO52" s="28">
        <v>9787.4599999999991</v>
      </c>
      <c r="EP52" s="28">
        <v>93985.05</v>
      </c>
      <c r="EQ52" s="28">
        <v>26585.02</v>
      </c>
      <c r="ER52" s="28">
        <v>0</v>
      </c>
      <c r="ES52" s="28">
        <v>65433.109999999986</v>
      </c>
      <c r="ET52" s="28">
        <v>18287.18</v>
      </c>
      <c r="EU52" s="28">
        <v>20988.63</v>
      </c>
      <c r="EV52" s="28">
        <v>0</v>
      </c>
      <c r="EW52" s="28">
        <v>77633.27</v>
      </c>
      <c r="EX52" s="28">
        <v>24036.690000000002</v>
      </c>
      <c r="EY52" s="28">
        <v>28253.31</v>
      </c>
      <c r="EZ52" s="28">
        <v>0</v>
      </c>
      <c r="FA52" s="28">
        <v>0</v>
      </c>
      <c r="FB52" s="28">
        <v>0</v>
      </c>
      <c r="FC52" s="28">
        <v>23075.559999999998</v>
      </c>
      <c r="FD52" s="28">
        <v>82686.62000000001</v>
      </c>
      <c r="FE52" s="28">
        <v>1962.38</v>
      </c>
      <c r="FF52" s="28">
        <v>0</v>
      </c>
      <c r="FG52" s="28">
        <v>23556.92</v>
      </c>
      <c r="FH52" s="28">
        <v>538.23</v>
      </c>
      <c r="FI52" s="28">
        <v>3455.74</v>
      </c>
      <c r="FJ52" s="28">
        <v>0</v>
      </c>
      <c r="FK52" s="28">
        <v>50463.54</v>
      </c>
      <c r="FL52" s="28">
        <v>21926.39</v>
      </c>
      <c r="FM52" s="28">
        <v>74276.13</v>
      </c>
      <c r="FN52" s="28">
        <v>2863.83</v>
      </c>
      <c r="FO52" s="28">
        <v>0</v>
      </c>
      <c r="FP52" s="28">
        <v>0</v>
      </c>
      <c r="FQ52" s="28">
        <v>15362.9</v>
      </c>
      <c r="FR52" s="28">
        <v>6993.82</v>
      </c>
      <c r="FS52" s="28">
        <v>0</v>
      </c>
      <c r="FT52" s="28">
        <v>0</v>
      </c>
      <c r="FU52" s="28">
        <v>0</v>
      </c>
      <c r="FV52" s="28">
        <v>0</v>
      </c>
      <c r="FW52" s="28">
        <v>0</v>
      </c>
      <c r="FX52" s="28">
        <v>0</v>
      </c>
      <c r="FY52" s="28">
        <v>27295.84</v>
      </c>
      <c r="FZ52" s="28">
        <v>135739.85999999999</v>
      </c>
      <c r="GA52" s="28">
        <v>18766.669999999998</v>
      </c>
      <c r="GB52" s="28">
        <v>0</v>
      </c>
      <c r="GC52" s="28">
        <v>0</v>
      </c>
      <c r="GD52" s="28">
        <v>0</v>
      </c>
      <c r="GE52" s="28">
        <v>0</v>
      </c>
      <c r="GF52" s="28">
        <v>759.56999999999994</v>
      </c>
      <c r="GG52" s="28">
        <v>0</v>
      </c>
      <c r="GH52" s="28">
        <v>0</v>
      </c>
      <c r="GI52" s="28">
        <v>30</v>
      </c>
      <c r="GJ52" s="28">
        <v>7428.19</v>
      </c>
      <c r="GK52" s="28">
        <v>1203.27</v>
      </c>
      <c r="GL52" s="28">
        <v>0</v>
      </c>
      <c r="GM52" s="28">
        <v>24087.5</v>
      </c>
      <c r="GN52" s="28">
        <v>7777.2</v>
      </c>
      <c r="GO52" s="28">
        <v>1560.98</v>
      </c>
      <c r="GP52" s="28">
        <v>626</v>
      </c>
      <c r="GQ52" s="28">
        <v>0</v>
      </c>
      <c r="GR52" s="28">
        <v>327482.5</v>
      </c>
      <c r="GS52" s="28">
        <v>1744.22</v>
      </c>
    </row>
    <row r="53" spans="1:201" ht="18" customHeight="1" x14ac:dyDescent="0.3">
      <c r="A53" s="1">
        <v>46002</v>
      </c>
      <c r="B53" s="2" t="s">
        <v>143</v>
      </c>
      <c r="C53" s="2" t="s">
        <v>494</v>
      </c>
      <c r="D53" s="4">
        <v>892.47600417968749</v>
      </c>
      <c r="E53" s="8" t="s">
        <v>142</v>
      </c>
      <c r="F53" s="3">
        <v>184</v>
      </c>
      <c r="G53" s="27">
        <v>369907.57</v>
      </c>
      <c r="H53" s="27">
        <v>15100.74</v>
      </c>
      <c r="I53" s="27">
        <v>1237467.8400000001</v>
      </c>
      <c r="J53" s="27">
        <v>117914.31</v>
      </c>
      <c r="K53" s="27">
        <v>400959.34</v>
      </c>
      <c r="L53" s="27">
        <v>0</v>
      </c>
      <c r="M53" s="27">
        <v>0</v>
      </c>
      <c r="N53" s="27">
        <v>92000</v>
      </c>
      <c r="O53" s="27">
        <v>235955.32</v>
      </c>
      <c r="P53" s="27">
        <v>0</v>
      </c>
      <c r="Q53" s="27">
        <v>0</v>
      </c>
      <c r="R53" s="27">
        <v>0</v>
      </c>
      <c r="S53" s="27">
        <v>1084691</v>
      </c>
      <c r="T53" s="27">
        <v>110000</v>
      </c>
      <c r="U53" s="27">
        <v>0</v>
      </c>
      <c r="V53" s="27">
        <v>0</v>
      </c>
      <c r="W53" s="27">
        <v>51193</v>
      </c>
      <c r="X53" s="27">
        <v>889615.29999999993</v>
      </c>
      <c r="Y53" s="27">
        <v>0</v>
      </c>
      <c r="Z53" s="27">
        <v>0</v>
      </c>
      <c r="AA53" s="27">
        <v>11419.14</v>
      </c>
      <c r="AB53" s="27">
        <v>0</v>
      </c>
      <c r="AC53" s="27">
        <v>0</v>
      </c>
      <c r="AD53" s="27">
        <v>136242.38</v>
      </c>
      <c r="AE53" s="27">
        <v>0</v>
      </c>
      <c r="AF53" s="27">
        <v>0</v>
      </c>
      <c r="AG53" s="27">
        <v>88214.34</v>
      </c>
      <c r="AH53" s="27">
        <v>214917.87</v>
      </c>
      <c r="AI53" s="27">
        <v>61599.49</v>
      </c>
      <c r="AJ53" s="27">
        <v>0</v>
      </c>
      <c r="AK53" s="27">
        <v>219091.31</v>
      </c>
      <c r="AL53" s="27">
        <v>0</v>
      </c>
      <c r="AM53" s="27">
        <v>0</v>
      </c>
      <c r="AN53" s="27">
        <v>0</v>
      </c>
      <c r="AO53" s="27">
        <v>0</v>
      </c>
      <c r="AP53" s="27">
        <v>0</v>
      </c>
      <c r="AQ53" s="27">
        <v>101912.44</v>
      </c>
      <c r="AR53" s="27">
        <v>0</v>
      </c>
      <c r="AS53" s="27">
        <v>4141.21</v>
      </c>
      <c r="AT53" s="27">
        <v>0</v>
      </c>
      <c r="AU53" s="27">
        <v>0</v>
      </c>
      <c r="AV53" s="27">
        <v>194077.79</v>
      </c>
      <c r="AW53" s="27">
        <v>34029.24</v>
      </c>
      <c r="AX53" s="27">
        <v>0</v>
      </c>
      <c r="AY53" s="27">
        <v>0</v>
      </c>
      <c r="AZ53" s="27">
        <v>0</v>
      </c>
      <c r="BA53" s="27">
        <v>0</v>
      </c>
      <c r="BB53" s="27">
        <v>0</v>
      </c>
      <c r="BC53" s="27">
        <v>19334.36</v>
      </c>
      <c r="BD53" s="27">
        <v>37363.699999999997</v>
      </c>
      <c r="BE53" s="27">
        <v>0</v>
      </c>
      <c r="BF53" s="27">
        <v>0</v>
      </c>
      <c r="BG53" s="27">
        <v>0</v>
      </c>
      <c r="BH53" s="27">
        <v>0</v>
      </c>
      <c r="BI53" s="27">
        <v>0</v>
      </c>
      <c r="BJ53" s="27">
        <v>0</v>
      </c>
      <c r="BK53" s="27">
        <v>0</v>
      </c>
      <c r="BL53" s="27">
        <v>0</v>
      </c>
      <c r="BM53" s="27">
        <v>0</v>
      </c>
      <c r="BN53" s="27">
        <v>9882.6268043168675</v>
      </c>
      <c r="BO53" s="27">
        <v>916038.5</v>
      </c>
      <c r="BP53" s="27">
        <v>1146276.21</v>
      </c>
      <c r="BQ53" s="27">
        <v>150479.09</v>
      </c>
      <c r="BR53" s="27">
        <v>0</v>
      </c>
      <c r="BS53" s="27">
        <v>0</v>
      </c>
      <c r="BT53" s="27">
        <v>402101.54000000004</v>
      </c>
      <c r="BU53" s="27">
        <v>0</v>
      </c>
      <c r="BV53" s="27">
        <v>63066.89</v>
      </c>
      <c r="BW53" s="27">
        <v>0</v>
      </c>
      <c r="BX53" s="27">
        <v>260070</v>
      </c>
      <c r="BY53" s="27">
        <v>0</v>
      </c>
      <c r="BZ53" s="27">
        <v>70878.52</v>
      </c>
      <c r="CA53" s="27">
        <v>0</v>
      </c>
      <c r="CB53" s="16">
        <v>1.4430000000000001</v>
      </c>
      <c r="CC53" s="16">
        <v>3.2290000000000001</v>
      </c>
      <c r="CD53" s="16">
        <v>6.6820000000000004</v>
      </c>
      <c r="CE53" s="16">
        <v>1.6839999999999999</v>
      </c>
      <c r="CF53" s="16">
        <v>2.8570000000000002</v>
      </c>
      <c r="CG53" s="16">
        <v>1.7330000000000001</v>
      </c>
      <c r="CH53" s="14"/>
      <c r="CI53" s="15">
        <v>107313101</v>
      </c>
      <c r="CJ53" s="15">
        <v>17989641</v>
      </c>
      <c r="CK53" s="15">
        <v>12045547</v>
      </c>
      <c r="CL53" s="3">
        <v>19</v>
      </c>
      <c r="CM53" s="3">
        <v>184</v>
      </c>
      <c r="CN53" s="4">
        <v>25</v>
      </c>
      <c r="CO53" s="4">
        <v>23</v>
      </c>
      <c r="CP53" s="4">
        <v>184</v>
      </c>
      <c r="CQ53" s="16">
        <v>1.7543859649122806E-2</v>
      </c>
      <c r="CR53" s="26">
        <v>0.38043478260869568</v>
      </c>
      <c r="CS53" s="26">
        <f>CL53/CM53</f>
        <v>0.10326086956521739</v>
      </c>
      <c r="CT53" s="3">
        <f>CM53/(DF53+DG53)</f>
        <v>13.372093023255816</v>
      </c>
      <c r="CU53" s="26">
        <f>(CX53+CY53)/(DA53+DB53)</f>
        <v>0.95848572285093292</v>
      </c>
      <c r="CV53" s="37">
        <v>21</v>
      </c>
      <c r="CW53" s="29">
        <v>0</v>
      </c>
      <c r="CX53" s="29">
        <v>101.42171232876711</v>
      </c>
      <c r="CY53" s="29">
        <v>73.771095890410962</v>
      </c>
      <c r="CZ53" s="29">
        <v>0</v>
      </c>
      <c r="DA53" s="29">
        <v>105.52739726027397</v>
      </c>
      <c r="DB53" s="29">
        <v>77.253424657534254</v>
      </c>
      <c r="DC53" s="34">
        <v>42348.691715116292</v>
      </c>
      <c r="DD53" s="31">
        <v>18.466666666666665</v>
      </c>
      <c r="DE53" s="32">
        <v>0.33333333333333331</v>
      </c>
      <c r="DF53" s="33">
        <v>13.759999999999998</v>
      </c>
      <c r="DG53" s="30">
        <v>0</v>
      </c>
      <c r="DH53" s="41">
        <v>16.823499999999999</v>
      </c>
      <c r="DI53" s="41">
        <v>19.823499999999999</v>
      </c>
      <c r="DJ53" s="41">
        <v>19.588200000000001</v>
      </c>
      <c r="DK53" s="41">
        <v>20.058800000000002</v>
      </c>
      <c r="DL53" s="41">
        <v>19.176500000000001</v>
      </c>
      <c r="DM53" s="38">
        <v>17</v>
      </c>
      <c r="DN53" s="28">
        <v>726999.50999999989</v>
      </c>
      <c r="DO53" s="28">
        <v>0</v>
      </c>
      <c r="DP53" s="28">
        <v>0</v>
      </c>
      <c r="DQ53" s="28">
        <v>71179</v>
      </c>
      <c r="DR53" s="28">
        <v>175125.44</v>
      </c>
      <c r="DS53" s="28">
        <v>44592.4</v>
      </c>
      <c r="DT53" s="28">
        <v>0</v>
      </c>
      <c r="DU53" s="28">
        <v>2183.1999999999998</v>
      </c>
      <c r="DV53" s="28">
        <v>0</v>
      </c>
      <c r="DW53" s="28">
        <v>31940.75</v>
      </c>
      <c r="DX53" s="28">
        <v>0</v>
      </c>
      <c r="DY53" s="28">
        <v>0</v>
      </c>
      <c r="DZ53" s="28">
        <v>0</v>
      </c>
      <c r="EA53" s="28">
        <v>46056.25</v>
      </c>
      <c r="EB53" s="28">
        <v>137494.47</v>
      </c>
      <c r="EC53" s="28">
        <v>0</v>
      </c>
      <c r="ED53" s="28">
        <v>0</v>
      </c>
      <c r="EE53" s="28">
        <v>9790.7099999999991</v>
      </c>
      <c r="EF53" s="28">
        <v>42397.11</v>
      </c>
      <c r="EG53" s="28">
        <v>12176.83</v>
      </c>
      <c r="EH53" s="28">
        <v>0</v>
      </c>
      <c r="EI53" s="28">
        <v>379.31</v>
      </c>
      <c r="EJ53" s="28">
        <v>0</v>
      </c>
      <c r="EK53" s="28">
        <v>4999.72</v>
      </c>
      <c r="EL53" s="28">
        <v>0</v>
      </c>
      <c r="EM53" s="28">
        <v>0</v>
      </c>
      <c r="EN53" s="28">
        <v>0</v>
      </c>
      <c r="EO53" s="28">
        <v>5095.7</v>
      </c>
      <c r="EP53" s="28">
        <v>149903.87</v>
      </c>
      <c r="EQ53" s="28">
        <v>0</v>
      </c>
      <c r="ER53" s="28">
        <v>0</v>
      </c>
      <c r="ES53" s="28">
        <v>22322.370000000003</v>
      </c>
      <c r="ET53" s="28">
        <v>24341.87</v>
      </c>
      <c r="EU53" s="28">
        <v>4332</v>
      </c>
      <c r="EV53" s="28">
        <v>0</v>
      </c>
      <c r="EW53" s="28">
        <v>214472.65</v>
      </c>
      <c r="EX53" s="28">
        <v>34029.24</v>
      </c>
      <c r="EY53" s="28">
        <v>0</v>
      </c>
      <c r="EZ53" s="28">
        <v>0</v>
      </c>
      <c r="FA53" s="28">
        <v>0</v>
      </c>
      <c r="FB53" s="28">
        <v>0</v>
      </c>
      <c r="FC53" s="28">
        <v>27554.26</v>
      </c>
      <c r="FD53" s="28">
        <v>22878.969999999998</v>
      </c>
      <c r="FE53" s="28">
        <v>0</v>
      </c>
      <c r="FF53" s="28">
        <v>0</v>
      </c>
      <c r="FG53" s="28">
        <v>4256.62</v>
      </c>
      <c r="FH53" s="28">
        <v>496.15</v>
      </c>
      <c r="FI53" s="28">
        <v>413.26</v>
      </c>
      <c r="FJ53" s="28">
        <v>0</v>
      </c>
      <c r="FK53" s="28">
        <v>78722.570000000007</v>
      </c>
      <c r="FL53" s="28">
        <v>0</v>
      </c>
      <c r="FM53" s="28">
        <v>33240.699999999997</v>
      </c>
      <c r="FN53" s="28">
        <v>0</v>
      </c>
      <c r="FO53" s="28">
        <v>0</v>
      </c>
      <c r="FP53" s="28">
        <v>0</v>
      </c>
      <c r="FQ53" s="28">
        <v>19655.510000000002</v>
      </c>
      <c r="FR53" s="28">
        <v>0</v>
      </c>
      <c r="FS53" s="28">
        <v>0</v>
      </c>
      <c r="FT53" s="28">
        <v>0</v>
      </c>
      <c r="FU53" s="28">
        <v>0</v>
      </c>
      <c r="FV53" s="28">
        <v>0</v>
      </c>
      <c r="FW53" s="28">
        <v>0</v>
      </c>
      <c r="FX53" s="28">
        <v>0</v>
      </c>
      <c r="FY53" s="28">
        <v>92854.37</v>
      </c>
      <c r="FZ53" s="28">
        <v>0</v>
      </c>
      <c r="GA53" s="28">
        <v>0</v>
      </c>
      <c r="GB53" s="28">
        <v>0</v>
      </c>
      <c r="GC53" s="28">
        <v>0</v>
      </c>
      <c r="GD53" s="28">
        <v>0</v>
      </c>
      <c r="GE53" s="28">
        <v>0</v>
      </c>
      <c r="GF53" s="28">
        <v>0</v>
      </c>
      <c r="GG53" s="28">
        <v>0</v>
      </c>
      <c r="GH53" s="28">
        <v>0</v>
      </c>
      <c r="GI53" s="28">
        <v>0</v>
      </c>
      <c r="GJ53" s="28">
        <v>9921</v>
      </c>
      <c r="GK53" s="28">
        <v>85</v>
      </c>
      <c r="GL53" s="28">
        <v>0</v>
      </c>
      <c r="GM53" s="28">
        <v>24557</v>
      </c>
      <c r="GN53" s="28">
        <v>0</v>
      </c>
      <c r="GO53" s="28">
        <v>697.35</v>
      </c>
      <c r="GP53" s="28">
        <v>0</v>
      </c>
      <c r="GQ53" s="28">
        <v>0</v>
      </c>
      <c r="GR53" s="28">
        <v>260070</v>
      </c>
      <c r="GS53" s="28">
        <v>3550.72</v>
      </c>
    </row>
    <row r="54" spans="1:201" ht="18" customHeight="1" x14ac:dyDescent="0.3">
      <c r="A54" s="1">
        <v>24004</v>
      </c>
      <c r="B54" s="2" t="s">
        <v>75</v>
      </c>
      <c r="C54" s="2" t="s">
        <v>451</v>
      </c>
      <c r="D54" s="4">
        <v>918.42135456093752</v>
      </c>
      <c r="E54" s="8" t="s">
        <v>76</v>
      </c>
      <c r="F54" s="3">
        <v>356</v>
      </c>
      <c r="G54" s="27">
        <v>2052240.99</v>
      </c>
      <c r="H54" s="27">
        <v>31011.38</v>
      </c>
      <c r="I54" s="27">
        <v>785179.15</v>
      </c>
      <c r="J54" s="27">
        <v>191081.13</v>
      </c>
      <c r="K54" s="27">
        <v>1074574.6499999999</v>
      </c>
      <c r="L54" s="27">
        <v>0</v>
      </c>
      <c r="M54" s="27">
        <v>0</v>
      </c>
      <c r="N54" s="27">
        <v>103316.19</v>
      </c>
      <c r="O54" s="27">
        <v>343353.95</v>
      </c>
      <c r="P54" s="27">
        <v>0</v>
      </c>
      <c r="Q54" s="27">
        <v>0</v>
      </c>
      <c r="R54" s="27">
        <v>96358.12</v>
      </c>
      <c r="S54" s="27">
        <v>708511</v>
      </c>
      <c r="T54" s="27">
        <v>22356</v>
      </c>
      <c r="U54" s="27">
        <v>0</v>
      </c>
      <c r="V54" s="27">
        <v>0</v>
      </c>
      <c r="W54" s="27">
        <v>60970</v>
      </c>
      <c r="X54" s="27">
        <v>1818194.6900000002</v>
      </c>
      <c r="Y54" s="27">
        <v>26391.22</v>
      </c>
      <c r="Z54" s="27">
        <v>0</v>
      </c>
      <c r="AA54" s="27">
        <v>414757.99</v>
      </c>
      <c r="AB54" s="27">
        <v>0</v>
      </c>
      <c r="AC54" s="27">
        <v>0</v>
      </c>
      <c r="AD54" s="27">
        <v>310022.07999999996</v>
      </c>
      <c r="AE54" s="27">
        <v>0</v>
      </c>
      <c r="AF54" s="27">
        <v>0</v>
      </c>
      <c r="AG54" s="27">
        <v>140143.5</v>
      </c>
      <c r="AH54" s="27">
        <v>322230.40999999997</v>
      </c>
      <c r="AI54" s="27">
        <v>81751.42</v>
      </c>
      <c r="AJ54" s="27">
        <v>0</v>
      </c>
      <c r="AK54" s="27">
        <v>415455.34</v>
      </c>
      <c r="AL54" s="27">
        <v>196468.62</v>
      </c>
      <c r="AM54" s="27">
        <v>0</v>
      </c>
      <c r="AN54" s="27">
        <v>0</v>
      </c>
      <c r="AO54" s="27">
        <v>35596.68</v>
      </c>
      <c r="AP54" s="27">
        <v>0</v>
      </c>
      <c r="AQ54" s="27">
        <v>223505.91</v>
      </c>
      <c r="AR54" s="27">
        <v>55827.7</v>
      </c>
      <c r="AS54" s="27">
        <v>7078.11</v>
      </c>
      <c r="AT54" s="27">
        <v>20664.91</v>
      </c>
      <c r="AU54" s="27">
        <v>0</v>
      </c>
      <c r="AV54" s="27">
        <v>59338.76</v>
      </c>
      <c r="AW54" s="27">
        <v>0</v>
      </c>
      <c r="AX54" s="27">
        <v>33637.339999999997</v>
      </c>
      <c r="AY54" s="27">
        <v>0</v>
      </c>
      <c r="AZ54" s="27">
        <v>0</v>
      </c>
      <c r="BA54" s="27">
        <v>81630.600000000006</v>
      </c>
      <c r="BB54" s="27">
        <v>36282.99</v>
      </c>
      <c r="BC54" s="27">
        <v>97904.540000000008</v>
      </c>
      <c r="BD54" s="27">
        <v>16981.53</v>
      </c>
      <c r="BE54" s="27">
        <v>0</v>
      </c>
      <c r="BF54" s="27">
        <v>0</v>
      </c>
      <c r="BG54" s="27">
        <v>0</v>
      </c>
      <c r="BH54" s="27">
        <v>0</v>
      </c>
      <c r="BI54" s="27">
        <v>0</v>
      </c>
      <c r="BJ54" s="27">
        <v>0</v>
      </c>
      <c r="BK54" s="27">
        <v>0</v>
      </c>
      <c r="BL54" s="27">
        <v>0</v>
      </c>
      <c r="BM54" s="27">
        <v>0</v>
      </c>
      <c r="BN54" s="27">
        <v>10666.992527530061</v>
      </c>
      <c r="BO54" s="27">
        <v>1349586.5</v>
      </c>
      <c r="BP54" s="27">
        <v>2008693.71</v>
      </c>
      <c r="BQ54" s="27">
        <v>568843.06999999995</v>
      </c>
      <c r="BR54" s="27">
        <v>0</v>
      </c>
      <c r="BS54" s="27">
        <v>0</v>
      </c>
      <c r="BT54" s="27">
        <v>566326.54</v>
      </c>
      <c r="BU54" s="27">
        <v>23893.83</v>
      </c>
      <c r="BV54" s="27">
        <v>160342.85999999999</v>
      </c>
      <c r="BW54" s="27">
        <v>0</v>
      </c>
      <c r="BX54" s="27">
        <v>434150</v>
      </c>
      <c r="BY54" s="27">
        <v>2673597.9500000002</v>
      </c>
      <c r="BZ54" s="27">
        <v>191113.91</v>
      </c>
      <c r="CA54" s="27">
        <v>47.9</v>
      </c>
      <c r="CB54" s="16">
        <v>1.621</v>
      </c>
      <c r="CC54" s="16">
        <v>3.6270000000000002</v>
      </c>
      <c r="CD54" s="16">
        <v>7.5060000000000002</v>
      </c>
      <c r="CE54" s="16">
        <v>0.32700000000000001</v>
      </c>
      <c r="CF54" s="16">
        <v>1.1319999999999999</v>
      </c>
      <c r="CG54" s="16">
        <v>0.59699999999999998</v>
      </c>
      <c r="CH54" s="16" t="s">
        <v>567</v>
      </c>
      <c r="CI54" s="15">
        <v>873735663</v>
      </c>
      <c r="CJ54" s="15">
        <v>35717482</v>
      </c>
      <c r="CK54" s="15">
        <v>38096435</v>
      </c>
      <c r="CL54" s="3">
        <v>49</v>
      </c>
      <c r="CM54" s="3">
        <v>373</v>
      </c>
      <c r="CN54" s="4">
        <v>24</v>
      </c>
      <c r="CO54" s="4">
        <v>27</v>
      </c>
      <c r="CP54" s="4">
        <v>356</v>
      </c>
      <c r="CQ54" s="16">
        <v>7.1942446043165471E-3</v>
      </c>
      <c r="CR54" s="26">
        <v>0.12078651685393259</v>
      </c>
      <c r="CS54" s="26">
        <f>CL54/CM54</f>
        <v>0.13136729222520108</v>
      </c>
      <c r="CT54" s="3">
        <f>CM54/(DF54+DG54)</f>
        <v>12.209492635024553</v>
      </c>
      <c r="CU54" s="26">
        <f>(CX54+CY54)/(DA54+DB54)</f>
        <v>0.94168771987940569</v>
      </c>
      <c r="CV54" s="37">
        <v>20</v>
      </c>
      <c r="CW54" s="29">
        <v>16.496969696969696</v>
      </c>
      <c r="CX54" s="29">
        <v>253.67540748314778</v>
      </c>
      <c r="CY54" s="29">
        <v>79.408839657653573</v>
      </c>
      <c r="CZ54" s="29">
        <v>17.109090909090913</v>
      </c>
      <c r="DA54" s="29">
        <v>266.59259259259261</v>
      </c>
      <c r="DB54" s="29">
        <v>87.117283950617278</v>
      </c>
      <c r="DC54" s="34">
        <v>45590.727580372259</v>
      </c>
      <c r="DD54" s="31">
        <v>11.65625</v>
      </c>
      <c r="DE54" s="32">
        <v>0.28125</v>
      </c>
      <c r="DF54" s="33">
        <v>29.549999999999994</v>
      </c>
      <c r="DG54" s="30">
        <v>1</v>
      </c>
      <c r="DH54" s="41">
        <v>20.363600000000002</v>
      </c>
      <c r="DI54" s="41">
        <v>21.454499999999999</v>
      </c>
      <c r="DJ54" s="41">
        <v>22.909099999999999</v>
      </c>
      <c r="DK54" s="41">
        <v>21.636399999999998</v>
      </c>
      <c r="DL54" s="41">
        <v>21.636399999999998</v>
      </c>
      <c r="DM54" s="38">
        <v>11</v>
      </c>
      <c r="DN54" s="28">
        <v>1557404.07</v>
      </c>
      <c r="DO54" s="28">
        <v>18990.02</v>
      </c>
      <c r="DP54" s="28">
        <v>0</v>
      </c>
      <c r="DQ54" s="28">
        <v>151519.21000000002</v>
      </c>
      <c r="DR54" s="28">
        <v>205338.85</v>
      </c>
      <c r="DS54" s="28">
        <v>49077</v>
      </c>
      <c r="DT54" s="28">
        <v>0</v>
      </c>
      <c r="DU54" s="28">
        <v>107091.93</v>
      </c>
      <c r="DV54" s="28">
        <v>0</v>
      </c>
      <c r="DW54" s="28">
        <v>14152.27</v>
      </c>
      <c r="DX54" s="28">
        <v>0</v>
      </c>
      <c r="DY54" s="28">
        <v>33188</v>
      </c>
      <c r="DZ54" s="28">
        <v>0</v>
      </c>
      <c r="EA54" s="28">
        <v>108811.65</v>
      </c>
      <c r="EB54" s="28">
        <v>477335.49</v>
      </c>
      <c r="EC54" s="28">
        <v>6546.98</v>
      </c>
      <c r="ED54" s="28">
        <v>0</v>
      </c>
      <c r="EE54" s="28">
        <v>41631.919999999998</v>
      </c>
      <c r="EF54" s="28">
        <v>82178.81</v>
      </c>
      <c r="EG54" s="28">
        <v>29684.5</v>
      </c>
      <c r="EH54" s="28">
        <v>0</v>
      </c>
      <c r="EI54" s="28">
        <v>41383.58</v>
      </c>
      <c r="EJ54" s="28">
        <v>0</v>
      </c>
      <c r="EK54" s="28">
        <v>6641.39</v>
      </c>
      <c r="EL54" s="28">
        <v>0</v>
      </c>
      <c r="EM54" s="28">
        <v>2408.6799999999998</v>
      </c>
      <c r="EN54" s="28">
        <v>0</v>
      </c>
      <c r="EO54" s="28">
        <v>14054.1</v>
      </c>
      <c r="EP54" s="28">
        <v>22554.17</v>
      </c>
      <c r="EQ54" s="28">
        <v>0</v>
      </c>
      <c r="ER54" s="28">
        <v>0</v>
      </c>
      <c r="ES54" s="28">
        <v>35224.800000000003</v>
      </c>
      <c r="ET54" s="28">
        <v>37392.69</v>
      </c>
      <c r="EU54" s="28">
        <v>6192.83</v>
      </c>
      <c r="EV54" s="28">
        <v>0</v>
      </c>
      <c r="EW54" s="28">
        <v>157035.53</v>
      </c>
      <c r="EX54" s="28">
        <v>193420.94</v>
      </c>
      <c r="EY54" s="28">
        <v>142520.38</v>
      </c>
      <c r="EZ54" s="28">
        <v>0</v>
      </c>
      <c r="FA54" s="28">
        <v>0</v>
      </c>
      <c r="FB54" s="28">
        <v>0</v>
      </c>
      <c r="FC54" s="28">
        <v>76630.39</v>
      </c>
      <c r="FD54" s="28">
        <v>484589.77999999997</v>
      </c>
      <c r="FE54" s="28">
        <v>854.22</v>
      </c>
      <c r="FF54" s="28">
        <v>0</v>
      </c>
      <c r="FG54" s="28">
        <v>58485.15</v>
      </c>
      <c r="FH54" s="28">
        <v>10734.14</v>
      </c>
      <c r="FI54" s="28">
        <v>17123</v>
      </c>
      <c r="FJ54" s="28">
        <v>0</v>
      </c>
      <c r="FK54" s="28">
        <v>131508.06</v>
      </c>
      <c r="FL54" s="28">
        <v>3047.68</v>
      </c>
      <c r="FM54" s="28">
        <v>14186.58</v>
      </c>
      <c r="FN54" s="28">
        <v>47.9</v>
      </c>
      <c r="FO54" s="28">
        <v>0</v>
      </c>
      <c r="FP54" s="28">
        <v>0</v>
      </c>
      <c r="FQ54" s="28">
        <v>52282.239999999998</v>
      </c>
      <c r="FR54" s="28">
        <v>0</v>
      </c>
      <c r="FS54" s="28">
        <v>0</v>
      </c>
      <c r="FT54" s="28">
        <v>0</v>
      </c>
      <c r="FU54" s="28">
        <v>4959.66</v>
      </c>
      <c r="FV54" s="28">
        <v>0</v>
      </c>
      <c r="FW54" s="28">
        <v>0</v>
      </c>
      <c r="FX54" s="28">
        <v>2673597.9500000002</v>
      </c>
      <c r="FY54" s="28">
        <v>0</v>
      </c>
      <c r="FZ54" s="28">
        <v>0</v>
      </c>
      <c r="GA54" s="28">
        <v>32125.34</v>
      </c>
      <c r="GB54" s="28">
        <v>0</v>
      </c>
      <c r="GC54" s="28">
        <v>0</v>
      </c>
      <c r="GD54" s="28">
        <v>0</v>
      </c>
      <c r="GE54" s="28">
        <v>0</v>
      </c>
      <c r="GF54" s="28">
        <v>1091.25</v>
      </c>
      <c r="GG54" s="28">
        <v>0</v>
      </c>
      <c r="GH54" s="28">
        <v>0</v>
      </c>
      <c r="GI54" s="28">
        <v>2055</v>
      </c>
      <c r="GJ54" s="28">
        <v>10645.560000000001</v>
      </c>
      <c r="GK54" s="28">
        <v>339</v>
      </c>
      <c r="GL54" s="28">
        <v>0</v>
      </c>
      <c r="GM54" s="28">
        <v>37775</v>
      </c>
      <c r="GN54" s="28">
        <v>0</v>
      </c>
      <c r="GO54" s="28">
        <v>15125.29</v>
      </c>
      <c r="GP54" s="28">
        <v>0</v>
      </c>
      <c r="GQ54" s="28">
        <v>0</v>
      </c>
      <c r="GR54" s="28">
        <v>515780.6</v>
      </c>
      <c r="GS54" s="28">
        <v>8010.5199999999995</v>
      </c>
    </row>
    <row r="55" spans="1:201" ht="18" customHeight="1" x14ac:dyDescent="0.3">
      <c r="A55" s="1">
        <v>50003</v>
      </c>
      <c r="B55" s="2" t="s">
        <v>156</v>
      </c>
      <c r="C55" s="2" t="s">
        <v>503</v>
      </c>
      <c r="D55" s="4">
        <v>224.62686235781248</v>
      </c>
      <c r="E55" s="8" t="s">
        <v>157</v>
      </c>
      <c r="F55" s="3">
        <v>694</v>
      </c>
      <c r="G55" s="27">
        <v>1363997.67</v>
      </c>
      <c r="H55" s="27">
        <v>110647.22</v>
      </c>
      <c r="I55" s="27">
        <v>3213539.2</v>
      </c>
      <c r="J55" s="27">
        <v>571522.88</v>
      </c>
      <c r="K55" s="27">
        <v>1592732.65</v>
      </c>
      <c r="L55" s="27">
        <v>0</v>
      </c>
      <c r="M55" s="27">
        <v>0</v>
      </c>
      <c r="N55" s="27">
        <v>226589</v>
      </c>
      <c r="O55" s="27">
        <v>988500.56</v>
      </c>
      <c r="P55" s="27">
        <v>0</v>
      </c>
      <c r="Q55" s="27">
        <v>505234</v>
      </c>
      <c r="R55" s="27">
        <v>215615</v>
      </c>
      <c r="S55" s="27">
        <v>3093705</v>
      </c>
      <c r="T55" s="27">
        <v>0</v>
      </c>
      <c r="U55" s="27">
        <v>360394</v>
      </c>
      <c r="V55" s="27">
        <v>144840</v>
      </c>
      <c r="W55" s="27">
        <v>51681</v>
      </c>
      <c r="X55" s="27">
        <v>3127391.78</v>
      </c>
      <c r="Y55" s="27">
        <v>0</v>
      </c>
      <c r="Z55" s="27">
        <v>0</v>
      </c>
      <c r="AA55" s="27">
        <v>326877.96999999997</v>
      </c>
      <c r="AB55" s="27">
        <v>0</v>
      </c>
      <c r="AC55" s="27">
        <v>0</v>
      </c>
      <c r="AD55" s="27">
        <v>1028781.44</v>
      </c>
      <c r="AE55" s="27">
        <v>36899.040000000001</v>
      </c>
      <c r="AF55" s="27">
        <v>0</v>
      </c>
      <c r="AG55" s="27">
        <v>500199.93000000005</v>
      </c>
      <c r="AH55" s="27">
        <v>569631.13</v>
      </c>
      <c r="AI55" s="27">
        <v>146632.88</v>
      </c>
      <c r="AJ55" s="27">
        <v>0</v>
      </c>
      <c r="AK55" s="27">
        <v>855389.08</v>
      </c>
      <c r="AL55" s="27">
        <v>195503.92</v>
      </c>
      <c r="AM55" s="27">
        <v>15052.53</v>
      </c>
      <c r="AN55" s="27">
        <v>0</v>
      </c>
      <c r="AO55" s="27">
        <v>0</v>
      </c>
      <c r="AP55" s="27">
        <v>0</v>
      </c>
      <c r="AQ55" s="27">
        <v>215385.78999999998</v>
      </c>
      <c r="AR55" s="27">
        <v>13309.41</v>
      </c>
      <c r="AS55" s="27">
        <v>568.98</v>
      </c>
      <c r="AT55" s="27">
        <v>7550</v>
      </c>
      <c r="AU55" s="27">
        <v>203440.77</v>
      </c>
      <c r="AV55" s="27">
        <v>274427.99</v>
      </c>
      <c r="AW55" s="27">
        <v>34360</v>
      </c>
      <c r="AX55" s="27">
        <v>0</v>
      </c>
      <c r="AY55" s="27">
        <v>0</v>
      </c>
      <c r="AZ55" s="27">
        <v>0</v>
      </c>
      <c r="BA55" s="27">
        <v>395332.5</v>
      </c>
      <c r="BB55" s="27">
        <v>24107.809999999998</v>
      </c>
      <c r="BC55" s="27">
        <v>431860.76999999996</v>
      </c>
      <c r="BD55" s="27">
        <v>67171.929999999993</v>
      </c>
      <c r="BE55" s="27">
        <v>0</v>
      </c>
      <c r="BF55" s="27">
        <v>0</v>
      </c>
      <c r="BG55" s="27">
        <v>0</v>
      </c>
      <c r="BH55" s="27">
        <v>82877.240000000005</v>
      </c>
      <c r="BI55" s="27">
        <v>23630.45</v>
      </c>
      <c r="BJ55" s="27">
        <v>0</v>
      </c>
      <c r="BK55" s="27">
        <v>0</v>
      </c>
      <c r="BL55" s="27">
        <v>0</v>
      </c>
      <c r="BM55" s="27">
        <v>0</v>
      </c>
      <c r="BN55" s="27">
        <v>10035.46264838034</v>
      </c>
      <c r="BO55" s="27">
        <v>1664171.1</v>
      </c>
      <c r="BP55" s="27">
        <v>1515139.69</v>
      </c>
      <c r="BQ55" s="27">
        <v>49558.32</v>
      </c>
      <c r="BR55" s="27">
        <v>399535.6</v>
      </c>
      <c r="BS55" s="27">
        <v>283847.15000000002</v>
      </c>
      <c r="BT55" s="27">
        <v>273145.2</v>
      </c>
      <c r="BU55" s="27">
        <v>0</v>
      </c>
      <c r="BV55" s="27">
        <v>350983.27</v>
      </c>
      <c r="BW55" s="27">
        <v>11520</v>
      </c>
      <c r="BX55" s="27">
        <v>270900</v>
      </c>
      <c r="BY55" s="27">
        <v>0</v>
      </c>
      <c r="BZ55" s="27">
        <v>350279.28</v>
      </c>
      <c r="CA55" s="27">
        <v>7750.83</v>
      </c>
      <c r="CB55" s="16">
        <v>1.4430000000000001</v>
      </c>
      <c r="CC55" s="16">
        <v>3.2290000000000001</v>
      </c>
      <c r="CD55" s="16">
        <v>6.6820000000000004</v>
      </c>
      <c r="CE55" s="16">
        <v>1.6839999999999999</v>
      </c>
      <c r="CF55" s="16">
        <v>2.952</v>
      </c>
      <c r="CG55" s="16">
        <v>0.50600000000000001</v>
      </c>
      <c r="CH55" s="14"/>
      <c r="CI55" s="15">
        <v>395005980</v>
      </c>
      <c r="CJ55" s="15">
        <v>110347177</v>
      </c>
      <c r="CK55" s="15">
        <v>32766266</v>
      </c>
      <c r="CL55" s="3">
        <v>125</v>
      </c>
      <c r="CM55" s="3">
        <v>694</v>
      </c>
      <c r="CN55" s="4">
        <v>31</v>
      </c>
      <c r="CO55" s="4">
        <v>25.72</v>
      </c>
      <c r="CP55" s="4">
        <v>700.28</v>
      </c>
      <c r="CQ55" s="16">
        <v>2.2653721682847898E-2</v>
      </c>
      <c r="CR55" s="26">
        <v>0.39193083573487031</v>
      </c>
      <c r="CS55" s="26">
        <f>CL55/CM55</f>
        <v>0.18011527377521613</v>
      </c>
      <c r="CT55" s="3">
        <f>CM55/(DF55+DG55)</f>
        <v>11.25892277741726</v>
      </c>
      <c r="CU55" s="26">
        <f>(CX55+CY55)/(DA55+DB55)</f>
        <v>0.95320019039763149</v>
      </c>
      <c r="CV55" s="37">
        <v>39</v>
      </c>
      <c r="CW55" s="29">
        <v>0</v>
      </c>
      <c r="CX55" s="29">
        <v>490.77605882352935</v>
      </c>
      <c r="CY55" s="29">
        <v>174.91011976047901</v>
      </c>
      <c r="CZ55" s="29">
        <v>0</v>
      </c>
      <c r="DA55" s="29">
        <v>515.95058823529416</v>
      </c>
      <c r="DB55" s="29">
        <v>182.4191616766467</v>
      </c>
      <c r="DC55" s="34">
        <v>42274.101460692596</v>
      </c>
      <c r="DD55" s="31">
        <v>7.8461538461538458</v>
      </c>
      <c r="DE55" s="32">
        <v>0.18461538461538463</v>
      </c>
      <c r="DF55" s="33">
        <v>60.930000000000007</v>
      </c>
      <c r="DG55" s="30">
        <v>0.71</v>
      </c>
      <c r="DH55" s="41">
        <v>18.947399999999998</v>
      </c>
      <c r="DI55" s="41">
        <v>18.473700000000001</v>
      </c>
      <c r="DJ55" s="41">
        <v>20.684200000000001</v>
      </c>
      <c r="DK55" s="41">
        <v>20.1053</v>
      </c>
      <c r="DL55" s="41">
        <v>19.684200000000001</v>
      </c>
      <c r="DM55" s="38">
        <v>19</v>
      </c>
      <c r="DN55" s="28">
        <v>3068598.39</v>
      </c>
      <c r="DO55" s="28">
        <v>32301.32</v>
      </c>
      <c r="DP55" s="28">
        <v>0</v>
      </c>
      <c r="DQ55" s="28">
        <v>492460.9</v>
      </c>
      <c r="DR55" s="28">
        <v>448750.54</v>
      </c>
      <c r="DS55" s="28">
        <v>107485.26</v>
      </c>
      <c r="DT55" s="28">
        <v>0</v>
      </c>
      <c r="DU55" s="28">
        <v>229149.12</v>
      </c>
      <c r="DV55" s="28">
        <v>58838.8</v>
      </c>
      <c r="DW55" s="28">
        <v>25184.42</v>
      </c>
      <c r="DX55" s="28">
        <v>6116</v>
      </c>
      <c r="DY55" s="28">
        <v>0</v>
      </c>
      <c r="DZ55" s="28">
        <v>0</v>
      </c>
      <c r="EA55" s="28">
        <v>109530</v>
      </c>
      <c r="EB55" s="28">
        <v>666033.71</v>
      </c>
      <c r="EC55" s="28">
        <v>4597.7199999999993</v>
      </c>
      <c r="ED55" s="28">
        <v>0</v>
      </c>
      <c r="EE55" s="28">
        <v>117623.25</v>
      </c>
      <c r="EF55" s="28">
        <v>124923.62</v>
      </c>
      <c r="EG55" s="28">
        <v>37097.9</v>
      </c>
      <c r="EH55" s="28">
        <v>0</v>
      </c>
      <c r="EI55" s="28">
        <v>65458.17</v>
      </c>
      <c r="EJ55" s="28">
        <v>12461.02</v>
      </c>
      <c r="EK55" s="28">
        <v>10355.77</v>
      </c>
      <c r="EL55" s="28">
        <v>834.83</v>
      </c>
      <c r="EM55" s="28">
        <v>0</v>
      </c>
      <c r="EN55" s="28">
        <v>0</v>
      </c>
      <c r="EO55" s="28">
        <v>14202.15</v>
      </c>
      <c r="EP55" s="28">
        <v>294126.90999999997</v>
      </c>
      <c r="EQ55" s="28">
        <v>0</v>
      </c>
      <c r="ER55" s="28">
        <v>0</v>
      </c>
      <c r="ES55" s="28">
        <v>305666.83999999997</v>
      </c>
      <c r="ET55" s="28">
        <v>45242.69</v>
      </c>
      <c r="EU55" s="28">
        <v>8062.68</v>
      </c>
      <c r="EV55" s="28">
        <v>203440.77</v>
      </c>
      <c r="EW55" s="28">
        <v>593183.67000000004</v>
      </c>
      <c r="EX55" s="28">
        <v>233512.12000000002</v>
      </c>
      <c r="EY55" s="28">
        <v>300786.31</v>
      </c>
      <c r="EZ55" s="28">
        <v>125</v>
      </c>
      <c r="FA55" s="28">
        <v>0</v>
      </c>
      <c r="FB55" s="28">
        <v>0</v>
      </c>
      <c r="FC55" s="28">
        <v>66324.87999999999</v>
      </c>
      <c r="FD55" s="28">
        <v>453140.18000000005</v>
      </c>
      <c r="FE55" s="28">
        <v>0</v>
      </c>
      <c r="FF55" s="28">
        <v>0</v>
      </c>
      <c r="FG55" s="28">
        <v>15184.65</v>
      </c>
      <c r="FH55" s="28">
        <v>4506.2300000000005</v>
      </c>
      <c r="FI55" s="28">
        <v>861.04</v>
      </c>
      <c r="FJ55" s="28">
        <v>0</v>
      </c>
      <c r="FK55" s="28">
        <v>160348.10999999999</v>
      </c>
      <c r="FL55" s="28">
        <v>7929.22</v>
      </c>
      <c r="FM55" s="28">
        <v>42656.19</v>
      </c>
      <c r="FN55" s="28">
        <v>675</v>
      </c>
      <c r="FO55" s="28">
        <v>0</v>
      </c>
      <c r="FP55" s="28">
        <v>0</v>
      </c>
      <c r="FQ55" s="28">
        <v>48010.17</v>
      </c>
      <c r="FR55" s="28">
        <v>0</v>
      </c>
      <c r="FS55" s="28">
        <v>0</v>
      </c>
      <c r="FT55" s="28">
        <v>0</v>
      </c>
      <c r="FU55" s="28">
        <v>12248.47</v>
      </c>
      <c r="FV55" s="28">
        <v>0</v>
      </c>
      <c r="FW55" s="28">
        <v>0</v>
      </c>
      <c r="FX55" s="28">
        <v>0</v>
      </c>
      <c r="FY55" s="28">
        <v>19600</v>
      </c>
      <c r="FZ55" s="28">
        <v>0</v>
      </c>
      <c r="GA55" s="28">
        <v>0</v>
      </c>
      <c r="GB55" s="28">
        <v>0</v>
      </c>
      <c r="GC55" s="28">
        <v>0</v>
      </c>
      <c r="GD55" s="28">
        <v>0</v>
      </c>
      <c r="GE55" s="28">
        <v>0</v>
      </c>
      <c r="GF55" s="28">
        <v>1152</v>
      </c>
      <c r="GG55" s="28">
        <v>0</v>
      </c>
      <c r="GH55" s="28">
        <v>0</v>
      </c>
      <c r="GI55" s="28">
        <v>2186</v>
      </c>
      <c r="GJ55" s="28">
        <v>13948.960000000001</v>
      </c>
      <c r="GK55" s="28">
        <v>676</v>
      </c>
      <c r="GL55" s="28">
        <v>0</v>
      </c>
      <c r="GM55" s="28">
        <v>62078</v>
      </c>
      <c r="GN55" s="28">
        <v>0</v>
      </c>
      <c r="GO55" s="28">
        <v>9979.57</v>
      </c>
      <c r="GP55" s="28">
        <v>0</v>
      </c>
      <c r="GQ55" s="28">
        <v>0</v>
      </c>
      <c r="GR55" s="28">
        <v>666232.5</v>
      </c>
      <c r="GS55" s="28">
        <v>1426.4</v>
      </c>
    </row>
    <row r="56" spans="1:201" ht="18" customHeight="1" x14ac:dyDescent="0.3">
      <c r="A56" s="1">
        <v>14001</v>
      </c>
      <c r="B56" s="2" t="s">
        <v>41</v>
      </c>
      <c r="C56" s="2" t="s">
        <v>427</v>
      </c>
      <c r="D56" s="4">
        <v>140.73374252031249</v>
      </c>
      <c r="E56" s="8" t="s">
        <v>42</v>
      </c>
      <c r="F56" s="3">
        <v>288</v>
      </c>
      <c r="G56" s="27">
        <v>379924.58</v>
      </c>
      <c r="H56" s="27">
        <v>14182.98</v>
      </c>
      <c r="I56" s="27">
        <v>1756164.22</v>
      </c>
      <c r="J56" s="27">
        <v>164774.87</v>
      </c>
      <c r="K56" s="27">
        <v>475329.45</v>
      </c>
      <c r="L56" s="27">
        <v>0</v>
      </c>
      <c r="M56" s="27">
        <v>0</v>
      </c>
      <c r="N56" s="27">
        <v>295180.43</v>
      </c>
      <c r="O56" s="27">
        <v>260017.36</v>
      </c>
      <c r="P56" s="27">
        <v>0</v>
      </c>
      <c r="Q56" s="27">
        <v>168635</v>
      </c>
      <c r="R56" s="27">
        <v>0</v>
      </c>
      <c r="S56" s="27">
        <v>1710553</v>
      </c>
      <c r="T56" s="27">
        <v>0</v>
      </c>
      <c r="U56" s="27">
        <v>101365</v>
      </c>
      <c r="V56" s="27">
        <v>82359</v>
      </c>
      <c r="W56" s="27">
        <v>63036</v>
      </c>
      <c r="X56" s="27">
        <v>1214354.75</v>
      </c>
      <c r="Y56" s="27">
        <v>0</v>
      </c>
      <c r="Z56" s="27">
        <v>0</v>
      </c>
      <c r="AA56" s="27">
        <v>101801.43</v>
      </c>
      <c r="AB56" s="27">
        <v>0</v>
      </c>
      <c r="AC56" s="27">
        <v>0</v>
      </c>
      <c r="AD56" s="27">
        <v>359303.45999999996</v>
      </c>
      <c r="AE56" s="27">
        <v>4897.24</v>
      </c>
      <c r="AF56" s="27">
        <v>0</v>
      </c>
      <c r="AG56" s="27">
        <v>141566.82</v>
      </c>
      <c r="AH56" s="27">
        <v>238102.41</v>
      </c>
      <c r="AI56" s="27">
        <v>99024.89</v>
      </c>
      <c r="AJ56" s="27">
        <v>0</v>
      </c>
      <c r="AK56" s="27">
        <v>271108.78999999998</v>
      </c>
      <c r="AL56" s="27">
        <v>151187.67000000001</v>
      </c>
      <c r="AM56" s="27">
        <v>0</v>
      </c>
      <c r="AN56" s="27">
        <v>0</v>
      </c>
      <c r="AO56" s="27">
        <v>0</v>
      </c>
      <c r="AP56" s="27">
        <v>0</v>
      </c>
      <c r="AQ56" s="27">
        <v>91093.99</v>
      </c>
      <c r="AR56" s="27">
        <v>9740.0300000000007</v>
      </c>
      <c r="AS56" s="27">
        <v>0</v>
      </c>
      <c r="AT56" s="27">
        <v>0</v>
      </c>
      <c r="AU56" s="27">
        <v>268073</v>
      </c>
      <c r="AV56" s="27">
        <v>22006.15</v>
      </c>
      <c r="AW56" s="27">
        <v>86800</v>
      </c>
      <c r="AX56" s="27">
        <v>0</v>
      </c>
      <c r="AY56" s="27">
        <v>0</v>
      </c>
      <c r="AZ56" s="27">
        <v>0</v>
      </c>
      <c r="BA56" s="27">
        <v>70228.34</v>
      </c>
      <c r="BB56" s="27">
        <v>9011</v>
      </c>
      <c r="BC56" s="27">
        <v>56242.18</v>
      </c>
      <c r="BD56" s="27">
        <v>0</v>
      </c>
      <c r="BE56" s="27">
        <v>0</v>
      </c>
      <c r="BF56" s="27">
        <v>0</v>
      </c>
      <c r="BG56" s="27">
        <v>0</v>
      </c>
      <c r="BH56" s="27">
        <v>0</v>
      </c>
      <c r="BI56" s="27">
        <v>3878.25</v>
      </c>
      <c r="BJ56" s="27">
        <v>0</v>
      </c>
      <c r="BK56" s="27">
        <v>0</v>
      </c>
      <c r="BL56" s="27">
        <v>0</v>
      </c>
      <c r="BM56" s="27">
        <v>0</v>
      </c>
      <c r="BN56" s="27">
        <v>9068.4423931840247</v>
      </c>
      <c r="BO56" s="27">
        <v>754971.85</v>
      </c>
      <c r="BP56" s="27">
        <v>876339.71</v>
      </c>
      <c r="BQ56" s="27">
        <v>42431.65</v>
      </c>
      <c r="BR56" s="27">
        <v>0</v>
      </c>
      <c r="BS56" s="27">
        <v>0</v>
      </c>
      <c r="BT56" s="27">
        <v>245146.62</v>
      </c>
      <c r="BU56" s="27">
        <v>0</v>
      </c>
      <c r="BV56" s="27">
        <v>157806.07999999999</v>
      </c>
      <c r="BW56" s="27">
        <v>13650</v>
      </c>
      <c r="BX56" s="27">
        <v>232963.76</v>
      </c>
      <c r="BY56" s="27">
        <v>0</v>
      </c>
      <c r="BZ56" s="27">
        <v>178496.18</v>
      </c>
      <c r="CA56" s="27">
        <v>12373.03</v>
      </c>
      <c r="CB56" s="16">
        <v>1.4430000000000001</v>
      </c>
      <c r="CC56" s="16">
        <v>3.2290000000000001</v>
      </c>
      <c r="CD56" s="16">
        <v>6.6820000000000004</v>
      </c>
      <c r="CE56" s="16">
        <v>1.6839999999999999</v>
      </c>
      <c r="CF56" s="16">
        <v>2.9940000000000002</v>
      </c>
      <c r="CG56" s="16">
        <v>1.548</v>
      </c>
      <c r="CH56" s="14"/>
      <c r="CI56" s="15">
        <v>123199755</v>
      </c>
      <c r="CJ56" s="15">
        <v>23426998</v>
      </c>
      <c r="CK56" s="15">
        <v>5546293</v>
      </c>
      <c r="CL56" s="3">
        <v>44</v>
      </c>
      <c r="CM56" s="3">
        <v>309</v>
      </c>
      <c r="CN56" s="4">
        <v>117</v>
      </c>
      <c r="CO56" s="4">
        <v>6</v>
      </c>
      <c r="CP56" s="4">
        <v>288.01</v>
      </c>
      <c r="CQ56" s="16">
        <v>0</v>
      </c>
      <c r="CR56" s="26">
        <v>0.41319444444444442</v>
      </c>
      <c r="CS56" s="26">
        <f>CL56/CM56</f>
        <v>0.14239482200647249</v>
      </c>
      <c r="CT56" s="3">
        <f>CM56/(DF56+DG56)</f>
        <v>15.021876519202719</v>
      </c>
      <c r="CU56" s="26">
        <f>(CX56+CY56)/(DA56+DB56)</f>
        <v>0.9675692774895609</v>
      </c>
      <c r="CV56" s="37">
        <v>18</v>
      </c>
      <c r="CW56" s="29">
        <v>17.719939024390243</v>
      </c>
      <c r="CX56" s="29">
        <v>202.1045731707317</v>
      </c>
      <c r="CY56" s="29">
        <v>77.652743902439028</v>
      </c>
      <c r="CZ56" s="29">
        <v>18</v>
      </c>
      <c r="DA56" s="29">
        <v>208.3109756097561</v>
      </c>
      <c r="DB56" s="29">
        <v>80.823170731707322</v>
      </c>
      <c r="DC56" s="34">
        <v>46974.720466699066</v>
      </c>
      <c r="DD56" s="31">
        <v>15.409090909090908</v>
      </c>
      <c r="DE56" s="32">
        <v>0.27272727272727271</v>
      </c>
      <c r="DF56" s="33">
        <v>20.570000000000004</v>
      </c>
      <c r="DG56" s="30">
        <v>0</v>
      </c>
      <c r="DH56" s="41">
        <v>16.899999999999999</v>
      </c>
      <c r="DI56" s="41">
        <v>21.2</v>
      </c>
      <c r="DJ56" s="41">
        <v>20.399999999999999</v>
      </c>
      <c r="DK56" s="41">
        <v>20.2</v>
      </c>
      <c r="DL56" s="41">
        <v>19.7</v>
      </c>
      <c r="DM56" s="38">
        <v>10</v>
      </c>
      <c r="DN56" s="28">
        <v>1138966.23</v>
      </c>
      <c r="DO56" s="28">
        <v>0</v>
      </c>
      <c r="DP56" s="28">
        <v>0</v>
      </c>
      <c r="DQ56" s="28">
        <v>106004.78</v>
      </c>
      <c r="DR56" s="28">
        <v>153418</v>
      </c>
      <c r="DS56" s="28">
        <v>61518.49</v>
      </c>
      <c r="DT56" s="28">
        <v>0</v>
      </c>
      <c r="DU56" s="28">
        <v>75431.600000000006</v>
      </c>
      <c r="DV56" s="28">
        <v>75214.039999999994</v>
      </c>
      <c r="DW56" s="28">
        <v>58818.64</v>
      </c>
      <c r="DX56" s="28">
        <v>9900</v>
      </c>
      <c r="DY56" s="28">
        <v>0</v>
      </c>
      <c r="DZ56" s="28">
        <v>0</v>
      </c>
      <c r="EA56" s="28">
        <v>62027.53</v>
      </c>
      <c r="EB56" s="28">
        <v>341813.32</v>
      </c>
      <c r="EC56" s="28">
        <v>0</v>
      </c>
      <c r="ED56" s="28">
        <v>0</v>
      </c>
      <c r="EE56" s="28">
        <v>33841.83</v>
      </c>
      <c r="EF56" s="28">
        <v>71175.989999999991</v>
      </c>
      <c r="EG56" s="28">
        <v>31935.95</v>
      </c>
      <c r="EH56" s="28">
        <v>0</v>
      </c>
      <c r="EI56" s="28">
        <v>26039.18</v>
      </c>
      <c r="EJ56" s="28">
        <v>14400.15</v>
      </c>
      <c r="EK56" s="28">
        <v>26224.66</v>
      </c>
      <c r="EL56" s="28">
        <v>1059.75</v>
      </c>
      <c r="EM56" s="28">
        <v>0</v>
      </c>
      <c r="EN56" s="28">
        <v>0</v>
      </c>
      <c r="EO56" s="28">
        <v>7189.5500000000011</v>
      </c>
      <c r="EP56" s="28">
        <v>70592.679999999993</v>
      </c>
      <c r="EQ56" s="28">
        <v>4897.24</v>
      </c>
      <c r="ER56" s="28">
        <v>0</v>
      </c>
      <c r="ES56" s="28">
        <v>46183.51</v>
      </c>
      <c r="ET56" s="28">
        <v>4308.3100000000004</v>
      </c>
      <c r="EU56" s="28">
        <v>1177.55</v>
      </c>
      <c r="EV56" s="28">
        <v>169.96</v>
      </c>
      <c r="EW56" s="28">
        <v>132264.07</v>
      </c>
      <c r="EX56" s="28">
        <v>21047.01</v>
      </c>
      <c r="EY56" s="28">
        <v>6588.1900000000005</v>
      </c>
      <c r="EZ56" s="28">
        <v>309.95999999999998</v>
      </c>
      <c r="FA56" s="28">
        <v>0</v>
      </c>
      <c r="FB56" s="28">
        <v>0</v>
      </c>
      <c r="FC56" s="28">
        <v>10262.549999999999</v>
      </c>
      <c r="FD56" s="28">
        <v>120813.14</v>
      </c>
      <c r="FE56" s="28">
        <v>0</v>
      </c>
      <c r="FF56" s="28">
        <v>0</v>
      </c>
      <c r="FG56" s="28">
        <v>15807.029999999999</v>
      </c>
      <c r="FH56" s="28">
        <v>2555.42</v>
      </c>
      <c r="FI56" s="28">
        <v>560.9</v>
      </c>
      <c r="FJ56" s="28">
        <v>0</v>
      </c>
      <c r="FK56" s="28">
        <v>39756.089999999997</v>
      </c>
      <c r="FL56" s="28">
        <v>31731.97</v>
      </c>
      <c r="FM56" s="28">
        <v>83653.740000000005</v>
      </c>
      <c r="FN56" s="28">
        <v>1103.32</v>
      </c>
      <c r="FO56" s="28">
        <v>0</v>
      </c>
      <c r="FP56" s="28">
        <v>0</v>
      </c>
      <c r="FQ56" s="28">
        <v>14731.09</v>
      </c>
      <c r="FR56" s="28">
        <v>0</v>
      </c>
      <c r="FS56" s="28">
        <v>0</v>
      </c>
      <c r="FT56" s="28">
        <v>0</v>
      </c>
      <c r="FU56" s="28">
        <v>0</v>
      </c>
      <c r="FV56" s="28">
        <v>0</v>
      </c>
      <c r="FW56" s="28">
        <v>0</v>
      </c>
      <c r="FX56" s="28">
        <v>267903.03999999998</v>
      </c>
      <c r="FY56" s="28">
        <v>0</v>
      </c>
      <c r="FZ56" s="28">
        <v>86800</v>
      </c>
      <c r="GA56" s="28">
        <v>0</v>
      </c>
      <c r="GB56" s="28">
        <v>0</v>
      </c>
      <c r="GC56" s="28">
        <v>0</v>
      </c>
      <c r="GD56" s="28">
        <v>0</v>
      </c>
      <c r="GE56" s="28">
        <v>4590.33</v>
      </c>
      <c r="GF56" s="28">
        <v>3274.27</v>
      </c>
      <c r="GG56" s="28">
        <v>0</v>
      </c>
      <c r="GH56" s="28">
        <v>0</v>
      </c>
      <c r="GI56" s="28">
        <v>5711.88</v>
      </c>
      <c r="GJ56" s="28">
        <v>6644.6900000000005</v>
      </c>
      <c r="GK56" s="28">
        <v>3832</v>
      </c>
      <c r="GL56" s="28">
        <v>0</v>
      </c>
      <c r="GM56" s="28">
        <v>19624</v>
      </c>
      <c r="GN56" s="28">
        <v>8794.5</v>
      </c>
      <c r="GO56" s="28">
        <v>7089.2</v>
      </c>
      <c r="GP56" s="28">
        <v>0</v>
      </c>
      <c r="GQ56" s="28">
        <v>0</v>
      </c>
      <c r="GR56" s="28">
        <v>303192.09999999998</v>
      </c>
      <c r="GS56" s="28">
        <v>1303.94</v>
      </c>
    </row>
    <row r="57" spans="1:201" ht="18" customHeight="1" x14ac:dyDescent="0.3">
      <c r="A57" s="1">
        <v>6002</v>
      </c>
      <c r="B57" s="2" t="s">
        <v>20</v>
      </c>
      <c r="C57" s="2" t="s">
        <v>414</v>
      </c>
      <c r="D57" s="4">
        <v>351.93350725937501</v>
      </c>
      <c r="E57" s="8" t="s">
        <v>19</v>
      </c>
      <c r="F57" s="3">
        <v>162</v>
      </c>
      <c r="G57" s="27">
        <v>1006783.36</v>
      </c>
      <c r="H57" s="27">
        <v>6762.96</v>
      </c>
      <c r="I57" s="27">
        <v>492639.24</v>
      </c>
      <c r="J57" s="27">
        <v>178502.59</v>
      </c>
      <c r="K57" s="27">
        <v>701931.86</v>
      </c>
      <c r="L57" s="27">
        <v>0</v>
      </c>
      <c r="M57" s="27">
        <v>0</v>
      </c>
      <c r="N57" s="27">
        <v>17637</v>
      </c>
      <c r="O57" s="27">
        <v>333044.7</v>
      </c>
      <c r="P57" s="27">
        <v>0</v>
      </c>
      <c r="Q57" s="27">
        <v>0</v>
      </c>
      <c r="R57" s="27">
        <v>0</v>
      </c>
      <c r="S57" s="27">
        <v>450296</v>
      </c>
      <c r="T57" s="27">
        <v>0</v>
      </c>
      <c r="U57" s="27">
        <v>0</v>
      </c>
      <c r="V57" s="27">
        <v>0</v>
      </c>
      <c r="W57" s="27">
        <v>56259</v>
      </c>
      <c r="X57" s="27">
        <v>925006.13</v>
      </c>
      <c r="Y57" s="27">
        <v>0</v>
      </c>
      <c r="Z57" s="27">
        <v>0</v>
      </c>
      <c r="AA57" s="27">
        <v>12328.18</v>
      </c>
      <c r="AB57" s="27">
        <v>0</v>
      </c>
      <c r="AC57" s="27">
        <v>0</v>
      </c>
      <c r="AD57" s="27">
        <v>191704.75</v>
      </c>
      <c r="AE57" s="27">
        <v>4944.6000000000004</v>
      </c>
      <c r="AF57" s="27">
        <v>0</v>
      </c>
      <c r="AG57" s="27">
        <v>130683.43</v>
      </c>
      <c r="AH57" s="27">
        <v>346759.14999999997</v>
      </c>
      <c r="AI57" s="27">
        <v>92465.32</v>
      </c>
      <c r="AJ57" s="27">
        <v>0</v>
      </c>
      <c r="AK57" s="27">
        <v>227610.07</v>
      </c>
      <c r="AL57" s="27">
        <v>127450.55</v>
      </c>
      <c r="AM57" s="27">
        <v>16456.900000000001</v>
      </c>
      <c r="AN57" s="27">
        <v>0</v>
      </c>
      <c r="AO57" s="27">
        <v>0</v>
      </c>
      <c r="AP57" s="27">
        <v>0</v>
      </c>
      <c r="AQ57" s="27">
        <v>119074.17</v>
      </c>
      <c r="AR57" s="27">
        <v>12434.17</v>
      </c>
      <c r="AS57" s="27">
        <v>1939.24</v>
      </c>
      <c r="AT57" s="27">
        <v>182.21</v>
      </c>
      <c r="AU57" s="27">
        <v>129517.48</v>
      </c>
      <c r="AV57" s="27">
        <v>36549.980000000003</v>
      </c>
      <c r="AW57" s="27">
        <v>63766</v>
      </c>
      <c r="AX57" s="27">
        <v>8253.7900000000009</v>
      </c>
      <c r="AY57" s="27">
        <v>0</v>
      </c>
      <c r="AZ57" s="27">
        <v>0</v>
      </c>
      <c r="BA57" s="27">
        <v>0</v>
      </c>
      <c r="BB57" s="27">
        <v>6200.5</v>
      </c>
      <c r="BC57" s="27">
        <v>34103.590000000004</v>
      </c>
      <c r="BD57" s="27">
        <v>4716.3999999999996</v>
      </c>
      <c r="BE57" s="27">
        <v>0</v>
      </c>
      <c r="BF57" s="27">
        <v>0</v>
      </c>
      <c r="BG57" s="27">
        <v>0</v>
      </c>
      <c r="BH57" s="27">
        <v>466.7</v>
      </c>
      <c r="BI57" s="27">
        <v>0</v>
      </c>
      <c r="BJ57" s="27">
        <v>0</v>
      </c>
      <c r="BK57" s="27">
        <v>0</v>
      </c>
      <c r="BL57" s="27">
        <v>0</v>
      </c>
      <c r="BM57" s="27">
        <v>0</v>
      </c>
      <c r="BN57" s="27">
        <v>14221.80826703353</v>
      </c>
      <c r="BO57" s="27">
        <v>920124.25</v>
      </c>
      <c r="BP57" s="27">
        <v>2136181.59</v>
      </c>
      <c r="BQ57" s="27">
        <v>1622101.16</v>
      </c>
      <c r="BR57" s="27">
        <v>0</v>
      </c>
      <c r="BS57" s="27">
        <v>0</v>
      </c>
      <c r="BT57" s="27">
        <v>0</v>
      </c>
      <c r="BU57" s="27">
        <v>0</v>
      </c>
      <c r="BV57" s="27">
        <v>76585.66</v>
      </c>
      <c r="BW57" s="27">
        <v>1650</v>
      </c>
      <c r="BX57" s="27">
        <v>0</v>
      </c>
      <c r="BY57" s="27">
        <v>0</v>
      </c>
      <c r="BZ57" s="27">
        <v>93413.13</v>
      </c>
      <c r="CA57" s="27">
        <v>4170.3</v>
      </c>
      <c r="CB57" s="16">
        <v>1.7590000000000001</v>
      </c>
      <c r="CC57" s="16">
        <v>3.9359999999999999</v>
      </c>
      <c r="CD57" s="16">
        <v>8.1449999999999996</v>
      </c>
      <c r="CE57" s="16">
        <v>0.68100000000000005</v>
      </c>
      <c r="CF57" s="16">
        <v>1.4690000000000001</v>
      </c>
      <c r="CG57" s="16">
        <v>0</v>
      </c>
      <c r="CH57" s="16" t="s">
        <v>567</v>
      </c>
      <c r="CI57" s="15">
        <v>321136309</v>
      </c>
      <c r="CJ57" s="15">
        <v>25322470</v>
      </c>
      <c r="CK57" s="15">
        <v>21572077</v>
      </c>
      <c r="CL57" s="3">
        <v>26</v>
      </c>
      <c r="CM57" s="3">
        <v>162</v>
      </c>
      <c r="CN57" s="4">
        <v>49</v>
      </c>
      <c r="CO57" s="4">
        <v>6.5</v>
      </c>
      <c r="CP57" s="4">
        <v>161.5</v>
      </c>
      <c r="CQ57" s="16">
        <v>0</v>
      </c>
      <c r="CR57" s="26">
        <v>0.2839506172839506</v>
      </c>
      <c r="CS57" s="26">
        <f>CL57/CM57</f>
        <v>0.16049382716049382</v>
      </c>
      <c r="CT57" s="3">
        <f>CM57/(DF57+DG57)</f>
        <v>10.087173100871734</v>
      </c>
      <c r="CU57" s="26">
        <f>(CX57+CY57)/(DA57+DB57)</f>
        <v>0.95371578177439675</v>
      </c>
      <c r="CV57" s="37">
        <v>5</v>
      </c>
      <c r="CW57" s="29">
        <v>0</v>
      </c>
      <c r="CX57" s="29">
        <v>98.972123287671252</v>
      </c>
      <c r="CY57" s="29">
        <v>49.458321917808213</v>
      </c>
      <c r="CZ57" s="29">
        <v>0</v>
      </c>
      <c r="DA57" s="29">
        <v>103.36301369863013</v>
      </c>
      <c r="DB57" s="29">
        <v>52.27082191780822</v>
      </c>
      <c r="DC57" s="34">
        <v>44567.932752179331</v>
      </c>
      <c r="DD57" s="31">
        <v>11.555555555555555</v>
      </c>
      <c r="DE57" s="32">
        <v>0.22222222222222221</v>
      </c>
      <c r="DF57" s="33">
        <v>16.059999999999995</v>
      </c>
      <c r="DG57" s="30">
        <v>0</v>
      </c>
      <c r="DH57" s="41"/>
      <c r="DI57" s="41"/>
      <c r="DJ57" s="41"/>
      <c r="DK57" s="41"/>
      <c r="DL57" s="41"/>
      <c r="DM57" s="38">
        <v>4</v>
      </c>
      <c r="DN57" s="28">
        <v>884078.43</v>
      </c>
      <c r="DO57" s="28">
        <v>967.28</v>
      </c>
      <c r="DP57" s="28">
        <v>0</v>
      </c>
      <c r="DQ57" s="28">
        <v>94347.43</v>
      </c>
      <c r="DR57" s="28">
        <v>177903.2</v>
      </c>
      <c r="DS57" s="28">
        <v>50150</v>
      </c>
      <c r="DT57" s="28">
        <v>0</v>
      </c>
      <c r="DU57" s="28">
        <v>66430.539999999994</v>
      </c>
      <c r="DV57" s="28">
        <v>63847.55</v>
      </c>
      <c r="DW57" s="28">
        <v>37507.47</v>
      </c>
      <c r="DX57" s="28">
        <v>3320</v>
      </c>
      <c r="DY57" s="28">
        <v>0</v>
      </c>
      <c r="DZ57" s="28">
        <v>0</v>
      </c>
      <c r="EA57" s="28">
        <v>71071.59</v>
      </c>
      <c r="EB57" s="28">
        <v>209415.42999999996</v>
      </c>
      <c r="EC57" s="28">
        <v>132.06</v>
      </c>
      <c r="ED57" s="28">
        <v>0</v>
      </c>
      <c r="EE57" s="28">
        <v>20181.04</v>
      </c>
      <c r="EF57" s="28">
        <v>59183.880000000005</v>
      </c>
      <c r="EG57" s="28">
        <v>26990.38</v>
      </c>
      <c r="EH57" s="28">
        <v>0</v>
      </c>
      <c r="EI57" s="28">
        <v>24092.880000000001</v>
      </c>
      <c r="EJ57" s="28">
        <v>5992.77</v>
      </c>
      <c r="EK57" s="28">
        <v>12877.54</v>
      </c>
      <c r="EL57" s="28">
        <v>472.18</v>
      </c>
      <c r="EM57" s="28">
        <v>0</v>
      </c>
      <c r="EN57" s="28">
        <v>0</v>
      </c>
      <c r="EO57" s="28">
        <v>9389.74</v>
      </c>
      <c r="EP57" s="28">
        <v>17921.199999999997</v>
      </c>
      <c r="EQ57" s="28">
        <v>3845.26</v>
      </c>
      <c r="ER57" s="28">
        <v>0</v>
      </c>
      <c r="ES57" s="28">
        <v>44499.3</v>
      </c>
      <c r="ET57" s="28">
        <v>77718.099999999991</v>
      </c>
      <c r="EU57" s="28">
        <v>13854.5</v>
      </c>
      <c r="EV57" s="28">
        <v>0</v>
      </c>
      <c r="EW57" s="28">
        <v>103067.47</v>
      </c>
      <c r="EX57" s="28">
        <v>41172.53</v>
      </c>
      <c r="EY57" s="28">
        <v>189</v>
      </c>
      <c r="EZ57" s="28">
        <v>165</v>
      </c>
      <c r="FA57" s="28">
        <v>0</v>
      </c>
      <c r="FB57" s="28">
        <v>0</v>
      </c>
      <c r="FC57" s="28">
        <v>18282.5</v>
      </c>
      <c r="FD57" s="28">
        <v>17169.29</v>
      </c>
      <c r="FE57" s="28">
        <v>0</v>
      </c>
      <c r="FF57" s="28">
        <v>0</v>
      </c>
      <c r="FG57" s="28">
        <v>9578.83</v>
      </c>
      <c r="FH57" s="28">
        <v>3173.2799999999997</v>
      </c>
      <c r="FI57" s="28">
        <v>678.38</v>
      </c>
      <c r="FJ57" s="28">
        <v>0</v>
      </c>
      <c r="FK57" s="28">
        <v>46678.36</v>
      </c>
      <c r="FL57" s="28">
        <v>16904.400000000001</v>
      </c>
      <c r="FM57" s="28">
        <v>61806.02</v>
      </c>
      <c r="FN57" s="28">
        <v>213.12</v>
      </c>
      <c r="FO57" s="28">
        <v>0</v>
      </c>
      <c r="FP57" s="28">
        <v>0</v>
      </c>
      <c r="FQ57" s="28">
        <v>20039.14</v>
      </c>
      <c r="FR57" s="28">
        <v>454.71</v>
      </c>
      <c r="FS57" s="28">
        <v>0</v>
      </c>
      <c r="FT57" s="28">
        <v>0</v>
      </c>
      <c r="FU57" s="28">
        <v>8614.59</v>
      </c>
      <c r="FV57" s="28">
        <v>0</v>
      </c>
      <c r="FW57" s="28">
        <v>0</v>
      </c>
      <c r="FX57" s="28">
        <v>129517.48</v>
      </c>
      <c r="FY57" s="28">
        <v>23857.8</v>
      </c>
      <c r="FZ57" s="28">
        <v>63766</v>
      </c>
      <c r="GA57" s="28">
        <v>5616.79</v>
      </c>
      <c r="GB57" s="28">
        <v>0</v>
      </c>
      <c r="GC57" s="28">
        <v>0</v>
      </c>
      <c r="GD57" s="28">
        <v>0</v>
      </c>
      <c r="GE57" s="28">
        <v>4815</v>
      </c>
      <c r="GF57" s="28">
        <v>0</v>
      </c>
      <c r="GG57" s="28">
        <v>0</v>
      </c>
      <c r="GH57" s="28">
        <v>0</v>
      </c>
      <c r="GI57" s="28">
        <v>0</v>
      </c>
      <c r="GJ57" s="28">
        <v>35436.33</v>
      </c>
      <c r="GK57" s="28">
        <v>974.27</v>
      </c>
      <c r="GL57" s="28">
        <v>0</v>
      </c>
      <c r="GM57" s="28">
        <v>33</v>
      </c>
      <c r="GN57" s="28">
        <v>0</v>
      </c>
      <c r="GO57" s="28">
        <v>127</v>
      </c>
      <c r="GP57" s="28">
        <v>0</v>
      </c>
      <c r="GQ57" s="28">
        <v>0</v>
      </c>
      <c r="GR57" s="28">
        <v>0</v>
      </c>
      <c r="GS57" s="28">
        <v>1676.7</v>
      </c>
    </row>
    <row r="58" spans="1:201" ht="18" customHeight="1" x14ac:dyDescent="0.3">
      <c r="A58" s="1">
        <v>33001</v>
      </c>
      <c r="B58" s="2" t="s">
        <v>99</v>
      </c>
      <c r="C58" s="2" t="s">
        <v>464</v>
      </c>
      <c r="D58" s="4">
        <v>238.8922019515625</v>
      </c>
      <c r="E58" s="8" t="s">
        <v>100</v>
      </c>
      <c r="F58" s="3">
        <v>336</v>
      </c>
      <c r="G58" s="27">
        <v>1991489.65</v>
      </c>
      <c r="H58" s="27">
        <v>12434.55</v>
      </c>
      <c r="I58" s="27">
        <v>1325148.22</v>
      </c>
      <c r="J58" s="27">
        <v>281017.96999999997</v>
      </c>
      <c r="K58" s="27">
        <v>1371859.23</v>
      </c>
      <c r="L58" s="27">
        <v>0</v>
      </c>
      <c r="M58" s="27">
        <v>0</v>
      </c>
      <c r="N58" s="27">
        <v>71387.429999999993</v>
      </c>
      <c r="O58" s="27">
        <v>805646.25</v>
      </c>
      <c r="P58" s="27">
        <v>0</v>
      </c>
      <c r="Q58" s="27">
        <v>0</v>
      </c>
      <c r="R58" s="27">
        <v>14092.6</v>
      </c>
      <c r="S58" s="27">
        <v>1245668</v>
      </c>
      <c r="T58" s="27">
        <v>0</v>
      </c>
      <c r="U58" s="27">
        <v>0</v>
      </c>
      <c r="V58" s="27">
        <v>0</v>
      </c>
      <c r="W58" s="27">
        <v>63381</v>
      </c>
      <c r="X58" s="27">
        <v>1898084.75</v>
      </c>
      <c r="Y58" s="27">
        <v>0</v>
      </c>
      <c r="Z58" s="27">
        <v>0</v>
      </c>
      <c r="AA58" s="27">
        <v>263142.67</v>
      </c>
      <c r="AB58" s="27">
        <v>0</v>
      </c>
      <c r="AC58" s="27">
        <v>0</v>
      </c>
      <c r="AD58" s="27">
        <v>605703.48</v>
      </c>
      <c r="AE58" s="27">
        <v>4307</v>
      </c>
      <c r="AF58" s="27">
        <v>0</v>
      </c>
      <c r="AG58" s="27">
        <v>214573.58999999997</v>
      </c>
      <c r="AH58" s="27">
        <v>441890.87</v>
      </c>
      <c r="AI58" s="27">
        <v>140288.25</v>
      </c>
      <c r="AJ58" s="27">
        <v>0</v>
      </c>
      <c r="AK58" s="27">
        <v>389165.42</v>
      </c>
      <c r="AL58" s="27">
        <v>109465.18</v>
      </c>
      <c r="AM58" s="27">
        <v>6726.64</v>
      </c>
      <c r="AN58" s="27">
        <v>6198</v>
      </c>
      <c r="AO58" s="27">
        <v>1568</v>
      </c>
      <c r="AP58" s="27">
        <v>0</v>
      </c>
      <c r="AQ58" s="27">
        <v>154047.35999999999</v>
      </c>
      <c r="AR58" s="27">
        <v>0</v>
      </c>
      <c r="AS58" s="27">
        <v>0</v>
      </c>
      <c r="AT58" s="27">
        <v>0</v>
      </c>
      <c r="AU58" s="27">
        <v>0</v>
      </c>
      <c r="AV58" s="27">
        <v>250050.97</v>
      </c>
      <c r="AW58" s="27">
        <v>0</v>
      </c>
      <c r="AX58" s="27">
        <v>0</v>
      </c>
      <c r="AY58" s="27">
        <v>4677</v>
      </c>
      <c r="AZ58" s="27">
        <v>0</v>
      </c>
      <c r="BA58" s="27">
        <v>213119.4</v>
      </c>
      <c r="BB58" s="27">
        <v>1429.1</v>
      </c>
      <c r="BC58" s="27">
        <v>80029.319999999992</v>
      </c>
      <c r="BD58" s="27">
        <v>4861.24</v>
      </c>
      <c r="BE58" s="27">
        <v>5641.56</v>
      </c>
      <c r="BF58" s="27">
        <v>0</v>
      </c>
      <c r="BG58" s="27">
        <v>0</v>
      </c>
      <c r="BH58" s="27">
        <v>49100.31</v>
      </c>
      <c r="BI58" s="27">
        <v>0</v>
      </c>
      <c r="BJ58" s="27">
        <v>0</v>
      </c>
      <c r="BK58" s="27">
        <v>0</v>
      </c>
      <c r="BL58" s="27">
        <v>0</v>
      </c>
      <c r="BM58" s="27">
        <v>0</v>
      </c>
      <c r="BN58" s="27">
        <v>12094.317220334287</v>
      </c>
      <c r="BO58" s="27">
        <v>1664643.43</v>
      </c>
      <c r="BP58" s="27">
        <v>2536866.2999999998</v>
      </c>
      <c r="BQ58" s="27">
        <v>132805.94</v>
      </c>
      <c r="BR58" s="27">
        <v>0</v>
      </c>
      <c r="BS58" s="27">
        <v>0</v>
      </c>
      <c r="BT58" s="27">
        <v>309980.55000000005</v>
      </c>
      <c r="BU58" s="27">
        <v>0</v>
      </c>
      <c r="BV58" s="27">
        <v>152135.65</v>
      </c>
      <c r="BW58" s="27">
        <v>5930.35</v>
      </c>
      <c r="BX58" s="27">
        <v>276012.5</v>
      </c>
      <c r="BY58" s="27">
        <v>0</v>
      </c>
      <c r="BZ58" s="27">
        <v>151840.5</v>
      </c>
      <c r="CA58" s="27">
        <v>3676.3</v>
      </c>
      <c r="CB58" s="16">
        <v>2.3610000000000002</v>
      </c>
      <c r="CC58" s="16">
        <v>5.2829999999999995</v>
      </c>
      <c r="CD58" s="16">
        <v>10.933</v>
      </c>
      <c r="CE58" s="16">
        <v>1.6839999999999999</v>
      </c>
      <c r="CF58" s="16">
        <v>3</v>
      </c>
      <c r="CG58" s="16">
        <v>0.63100000000000001</v>
      </c>
      <c r="CH58" s="16" t="s">
        <v>567</v>
      </c>
      <c r="CI58" s="15">
        <v>323629881</v>
      </c>
      <c r="CJ58" s="15">
        <v>78472722</v>
      </c>
      <c r="CK58" s="15">
        <v>45558451</v>
      </c>
      <c r="CL58" s="3">
        <v>72</v>
      </c>
      <c r="CM58" s="3">
        <v>336</v>
      </c>
      <c r="CN58" s="4">
        <v>7</v>
      </c>
      <c r="CO58" s="4">
        <v>16.72</v>
      </c>
      <c r="CP58" s="4">
        <v>337.45</v>
      </c>
      <c r="CQ58" s="16">
        <v>1.6129032258064516E-2</v>
      </c>
      <c r="CR58" s="26">
        <v>0.16964285714285715</v>
      </c>
      <c r="CS58" s="26">
        <f>CL58/CM58</f>
        <v>0.21428571428571427</v>
      </c>
      <c r="CT58" s="3">
        <f>CM58/(DF58+DG58)</f>
        <v>12.165097755249811</v>
      </c>
      <c r="CU58" s="26">
        <f>(CX58+CY58)/(DA58+DB58)</f>
        <v>0.95601673926128905</v>
      </c>
      <c r="CV58" s="37">
        <v>21</v>
      </c>
      <c r="CW58" s="29">
        <v>0</v>
      </c>
      <c r="CX58" s="29">
        <v>253.55019649122809</v>
      </c>
      <c r="CY58" s="29">
        <v>68.095261988304102</v>
      </c>
      <c r="CZ58" s="29">
        <v>0</v>
      </c>
      <c r="DA58" s="29">
        <v>263.76684210526304</v>
      </c>
      <c r="DB58" s="29">
        <v>72.676491228070162</v>
      </c>
      <c r="DC58" s="34">
        <v>45139.862490948552</v>
      </c>
      <c r="DD58" s="31">
        <v>15.862068965517242</v>
      </c>
      <c r="DE58" s="32">
        <v>0.37931034482758619</v>
      </c>
      <c r="DF58" s="33">
        <v>27.620000000000019</v>
      </c>
      <c r="DG58" s="30">
        <v>0</v>
      </c>
      <c r="DH58" s="41">
        <v>18.5</v>
      </c>
      <c r="DI58" s="41">
        <v>19.3</v>
      </c>
      <c r="DJ58" s="41">
        <v>21.1</v>
      </c>
      <c r="DK58" s="41">
        <v>19</v>
      </c>
      <c r="DL58" s="41">
        <v>19.5</v>
      </c>
      <c r="DM58" s="38">
        <v>10</v>
      </c>
      <c r="DN58" s="28">
        <v>1612247.3299999998</v>
      </c>
      <c r="DO58" s="28">
        <v>0</v>
      </c>
      <c r="DP58" s="28">
        <v>0</v>
      </c>
      <c r="DQ58" s="28">
        <v>115931.22</v>
      </c>
      <c r="DR58" s="28">
        <v>266878.16000000003</v>
      </c>
      <c r="DS58" s="28">
        <v>71410.23</v>
      </c>
      <c r="DT58" s="28">
        <v>0</v>
      </c>
      <c r="DU58" s="28">
        <v>101258.59</v>
      </c>
      <c r="DV58" s="28">
        <v>83573.070000000007</v>
      </c>
      <c r="DW58" s="28">
        <v>59020.75</v>
      </c>
      <c r="DX58" s="28">
        <v>3220</v>
      </c>
      <c r="DY58" s="28">
        <v>0</v>
      </c>
      <c r="DZ58" s="28">
        <v>0</v>
      </c>
      <c r="EA58" s="28">
        <v>99119.15</v>
      </c>
      <c r="EB58" s="28">
        <v>736823.12</v>
      </c>
      <c r="EC58" s="28">
        <v>0</v>
      </c>
      <c r="ED58" s="28">
        <v>0</v>
      </c>
      <c r="EE58" s="28">
        <v>53387.040000000001</v>
      </c>
      <c r="EF58" s="28">
        <v>135748.85</v>
      </c>
      <c r="EG58" s="28">
        <v>52047.56</v>
      </c>
      <c r="EH58" s="28">
        <v>0</v>
      </c>
      <c r="EI58" s="28">
        <v>45271.47</v>
      </c>
      <c r="EJ58" s="28">
        <v>19649.809999999998</v>
      </c>
      <c r="EK58" s="28">
        <v>20564.53</v>
      </c>
      <c r="EL58" s="28">
        <v>246.33</v>
      </c>
      <c r="EM58" s="28">
        <v>0</v>
      </c>
      <c r="EN58" s="28">
        <v>0</v>
      </c>
      <c r="EO58" s="28">
        <v>12318.2</v>
      </c>
      <c r="EP58" s="28">
        <v>100121.96</v>
      </c>
      <c r="EQ58" s="28">
        <v>4307</v>
      </c>
      <c r="ER58" s="28">
        <v>0</v>
      </c>
      <c r="ES58" s="28">
        <v>110854.31999999999</v>
      </c>
      <c r="ET58" s="28">
        <v>24283.729999999996</v>
      </c>
      <c r="EU58" s="28">
        <v>20716.560000000001</v>
      </c>
      <c r="EV58" s="28">
        <v>0</v>
      </c>
      <c r="EW58" s="28">
        <v>203797.93</v>
      </c>
      <c r="EX58" s="28">
        <v>34262.69</v>
      </c>
      <c r="EY58" s="28">
        <v>3542.02</v>
      </c>
      <c r="EZ58" s="28">
        <v>6198</v>
      </c>
      <c r="FA58" s="28">
        <v>0</v>
      </c>
      <c r="FB58" s="28">
        <v>0</v>
      </c>
      <c r="FC58" s="28">
        <v>23376.93</v>
      </c>
      <c r="FD58" s="28">
        <v>303265.93</v>
      </c>
      <c r="FE58" s="28">
        <v>0</v>
      </c>
      <c r="FF58" s="28">
        <v>0</v>
      </c>
      <c r="FG58" s="28">
        <v>10660.36</v>
      </c>
      <c r="FH58" s="28">
        <v>6983.81</v>
      </c>
      <c r="FI58" s="28">
        <v>571.46</v>
      </c>
      <c r="FJ58" s="28">
        <v>0</v>
      </c>
      <c r="FK58" s="28">
        <v>31929.02</v>
      </c>
      <c r="FL58" s="28">
        <v>19869.509999999998</v>
      </c>
      <c r="FM58" s="28">
        <v>65658.289999999994</v>
      </c>
      <c r="FN58" s="28">
        <v>4886.97</v>
      </c>
      <c r="FO58" s="28">
        <v>0</v>
      </c>
      <c r="FP58" s="28">
        <v>0</v>
      </c>
      <c r="FQ58" s="28">
        <v>13388.49</v>
      </c>
      <c r="FR58" s="28">
        <v>13901.56</v>
      </c>
      <c r="FS58" s="28">
        <v>0</v>
      </c>
      <c r="FT58" s="28">
        <v>0</v>
      </c>
      <c r="FU58" s="28">
        <v>3565.9700000000003</v>
      </c>
      <c r="FV58" s="28">
        <v>0</v>
      </c>
      <c r="FW58" s="28">
        <v>0</v>
      </c>
      <c r="FX58" s="28">
        <v>0</v>
      </c>
      <c r="FY58" s="28">
        <v>238294.38</v>
      </c>
      <c r="FZ58" s="28">
        <v>0</v>
      </c>
      <c r="GA58" s="28">
        <v>0</v>
      </c>
      <c r="GB58" s="28">
        <v>0</v>
      </c>
      <c r="GC58" s="28">
        <v>0</v>
      </c>
      <c r="GD58" s="28">
        <v>0</v>
      </c>
      <c r="GE58" s="28">
        <v>979.1</v>
      </c>
      <c r="GF58" s="28">
        <v>571</v>
      </c>
      <c r="GG58" s="28">
        <v>0</v>
      </c>
      <c r="GH58" s="28">
        <v>0</v>
      </c>
      <c r="GI58" s="28">
        <v>204</v>
      </c>
      <c r="GJ58" s="28">
        <v>12857.560000000001</v>
      </c>
      <c r="GK58" s="28">
        <v>1184</v>
      </c>
      <c r="GL58" s="28">
        <v>0</v>
      </c>
      <c r="GM58" s="28">
        <v>18665</v>
      </c>
      <c r="GN58" s="28">
        <v>1210.4100000000001</v>
      </c>
      <c r="GO58" s="28">
        <v>9781.5500000000011</v>
      </c>
      <c r="GP58" s="28">
        <v>0</v>
      </c>
      <c r="GQ58" s="28">
        <v>1568</v>
      </c>
      <c r="GR58" s="28">
        <v>489131.9</v>
      </c>
      <c r="GS58" s="28">
        <v>6294.59</v>
      </c>
    </row>
    <row r="59" spans="1:201" ht="18" customHeight="1" x14ac:dyDescent="0.3">
      <c r="A59" s="1">
        <v>49004</v>
      </c>
      <c r="B59" s="2" t="s">
        <v>152</v>
      </c>
      <c r="C59" s="2" t="s">
        <v>499</v>
      </c>
      <c r="D59" s="4">
        <v>88.223690001562503</v>
      </c>
      <c r="E59" s="8" t="s">
        <v>149</v>
      </c>
      <c r="F59" s="3">
        <v>462</v>
      </c>
      <c r="G59" s="27">
        <v>1518254.43</v>
      </c>
      <c r="H59" s="27">
        <v>15184.11</v>
      </c>
      <c r="I59" s="27">
        <v>2158377.81</v>
      </c>
      <c r="J59" s="27">
        <v>397875.12</v>
      </c>
      <c r="K59" s="27">
        <v>972386.36</v>
      </c>
      <c r="L59" s="27">
        <v>0</v>
      </c>
      <c r="M59" s="27">
        <v>0</v>
      </c>
      <c r="N59" s="27">
        <v>0</v>
      </c>
      <c r="O59" s="27">
        <v>582856.09</v>
      </c>
      <c r="P59" s="27">
        <v>0</v>
      </c>
      <c r="Q59" s="27">
        <v>194119</v>
      </c>
      <c r="R59" s="27">
        <v>125243.88</v>
      </c>
      <c r="S59" s="27">
        <v>1991610</v>
      </c>
      <c r="T59" s="27">
        <v>0</v>
      </c>
      <c r="U59" s="27">
        <v>194119</v>
      </c>
      <c r="V59" s="27">
        <v>0</v>
      </c>
      <c r="W59" s="27">
        <v>58178</v>
      </c>
      <c r="X59" s="27">
        <v>2126072.21</v>
      </c>
      <c r="Y59" s="27">
        <v>0</v>
      </c>
      <c r="Z59" s="27">
        <v>0</v>
      </c>
      <c r="AA59" s="27">
        <v>77649.26999999999</v>
      </c>
      <c r="AB59" s="27">
        <v>0</v>
      </c>
      <c r="AC59" s="27">
        <v>0</v>
      </c>
      <c r="AD59" s="27">
        <v>467630.12</v>
      </c>
      <c r="AE59" s="27">
        <v>38515.310000000005</v>
      </c>
      <c r="AF59" s="27">
        <v>0</v>
      </c>
      <c r="AG59" s="27">
        <v>356039.67000000004</v>
      </c>
      <c r="AH59" s="27">
        <v>378892.32</v>
      </c>
      <c r="AI59" s="27">
        <v>139950.29999999999</v>
      </c>
      <c r="AJ59" s="27">
        <v>0</v>
      </c>
      <c r="AK59" s="27">
        <v>647287.77</v>
      </c>
      <c r="AL59" s="27">
        <v>170555.17</v>
      </c>
      <c r="AM59" s="27">
        <v>432.5</v>
      </c>
      <c r="AN59" s="27">
        <v>0</v>
      </c>
      <c r="AO59" s="27">
        <v>0</v>
      </c>
      <c r="AP59" s="27">
        <v>0</v>
      </c>
      <c r="AQ59" s="27">
        <v>200956.22</v>
      </c>
      <c r="AR59" s="27">
        <v>5000</v>
      </c>
      <c r="AS59" s="27">
        <v>0</v>
      </c>
      <c r="AT59" s="27">
        <v>4473.79</v>
      </c>
      <c r="AU59" s="27">
        <v>453204.81</v>
      </c>
      <c r="AV59" s="27">
        <v>0</v>
      </c>
      <c r="AW59" s="27">
        <v>0</v>
      </c>
      <c r="AX59" s="27">
        <v>0</v>
      </c>
      <c r="AY59" s="27">
        <v>0</v>
      </c>
      <c r="AZ59" s="27">
        <v>0</v>
      </c>
      <c r="BA59" s="27">
        <v>336711.39</v>
      </c>
      <c r="BB59" s="27">
        <v>26037.85</v>
      </c>
      <c r="BC59" s="27">
        <v>157046.78999999998</v>
      </c>
      <c r="BD59" s="27">
        <v>50602.15</v>
      </c>
      <c r="BE59" s="27">
        <v>0</v>
      </c>
      <c r="BF59" s="27">
        <v>0</v>
      </c>
      <c r="BG59" s="27">
        <v>0</v>
      </c>
      <c r="BH59" s="27">
        <v>18356.509999999998</v>
      </c>
      <c r="BI59" s="27">
        <v>3996.07</v>
      </c>
      <c r="BJ59" s="27">
        <v>0</v>
      </c>
      <c r="BK59" s="27">
        <v>0</v>
      </c>
      <c r="BL59" s="27">
        <v>0</v>
      </c>
      <c r="BM59" s="27">
        <v>0</v>
      </c>
      <c r="BN59" s="27">
        <v>9784.1023083640594</v>
      </c>
      <c r="BO59" s="27">
        <v>1114069.1599999999</v>
      </c>
      <c r="BP59" s="27">
        <v>534692.81000000006</v>
      </c>
      <c r="BQ59" s="27">
        <v>201371.55</v>
      </c>
      <c r="BR59" s="27">
        <v>0</v>
      </c>
      <c r="BS59" s="27">
        <v>0</v>
      </c>
      <c r="BT59" s="27">
        <v>0</v>
      </c>
      <c r="BU59" s="27">
        <v>0</v>
      </c>
      <c r="BV59" s="27">
        <v>282174.02</v>
      </c>
      <c r="BW59" s="27">
        <v>65737.990000000005</v>
      </c>
      <c r="BX59" s="27">
        <v>0</v>
      </c>
      <c r="BY59" s="27">
        <v>0</v>
      </c>
      <c r="BZ59" s="27">
        <v>270025.11</v>
      </c>
      <c r="CA59" s="27">
        <v>89613.33</v>
      </c>
      <c r="CB59" s="16">
        <v>1.9650000000000001</v>
      </c>
      <c r="CC59" s="16">
        <v>4.3970000000000002</v>
      </c>
      <c r="CD59" s="16">
        <v>9.0990000000000002</v>
      </c>
      <c r="CE59" s="16">
        <v>1.6839999999999999</v>
      </c>
      <c r="CF59" s="16">
        <v>2.927</v>
      </c>
      <c r="CG59" s="16">
        <v>0</v>
      </c>
      <c r="CH59" s="16" t="s">
        <v>567</v>
      </c>
      <c r="CI59" s="15">
        <v>124543438</v>
      </c>
      <c r="CJ59" s="15">
        <v>164181357</v>
      </c>
      <c r="CK59" s="15">
        <v>39793744</v>
      </c>
      <c r="CL59" s="3">
        <v>83</v>
      </c>
      <c r="CM59" s="3">
        <v>493</v>
      </c>
      <c r="CN59" s="4">
        <v>65</v>
      </c>
      <c r="CO59" s="4">
        <v>25.66</v>
      </c>
      <c r="CP59" s="4">
        <v>465.34</v>
      </c>
      <c r="CQ59" s="16">
        <v>4.5045045045045045E-3</v>
      </c>
      <c r="CR59" s="26">
        <v>0.14935064935064934</v>
      </c>
      <c r="CS59" s="26">
        <f>CL59/CM59</f>
        <v>0.16835699797160245</v>
      </c>
      <c r="CT59" s="3">
        <f>CM59/(DF59+DG59)</f>
        <v>14.398364485981311</v>
      </c>
      <c r="CU59" s="26">
        <f>(CX59+CY59)/(DA59+DB59)</f>
        <v>0.9558299408449511</v>
      </c>
      <c r="CV59" s="37">
        <v>46</v>
      </c>
      <c r="CW59" s="29">
        <v>27.449664429530202</v>
      </c>
      <c r="CX59" s="29">
        <v>299.90715976331364</v>
      </c>
      <c r="CY59" s="29">
        <v>145.80629585798818</v>
      </c>
      <c r="CZ59" s="29">
        <v>29.268456375838941</v>
      </c>
      <c r="DA59" s="29">
        <v>313.08284023668642</v>
      </c>
      <c r="DB59" s="29">
        <v>153.22757396449703</v>
      </c>
      <c r="DC59" s="34">
        <v>46867.932242990646</v>
      </c>
      <c r="DD59" s="31">
        <v>15.171428571428571</v>
      </c>
      <c r="DE59" s="32">
        <v>0.22857142857142856</v>
      </c>
      <c r="DF59" s="33">
        <v>34.239999999999995</v>
      </c>
      <c r="DG59" s="30">
        <v>0</v>
      </c>
      <c r="DH59" s="41">
        <v>20.913</v>
      </c>
      <c r="DI59" s="41">
        <v>22</v>
      </c>
      <c r="DJ59" s="41">
        <v>23.347799999999999</v>
      </c>
      <c r="DK59" s="41">
        <v>23.478300000000001</v>
      </c>
      <c r="DL59" s="41">
        <v>22.608699999999999</v>
      </c>
      <c r="DM59" s="38">
        <v>23</v>
      </c>
      <c r="DN59" s="28">
        <v>1797628.8800000001</v>
      </c>
      <c r="DO59" s="28">
        <v>88386.31</v>
      </c>
      <c r="DP59" s="28">
        <v>0</v>
      </c>
      <c r="DQ59" s="28">
        <v>255264.46</v>
      </c>
      <c r="DR59" s="28">
        <v>281992.07</v>
      </c>
      <c r="DS59" s="28">
        <v>88563.69</v>
      </c>
      <c r="DT59" s="28">
        <v>0</v>
      </c>
      <c r="DU59" s="28">
        <v>267738.40000000002</v>
      </c>
      <c r="DV59" s="28">
        <v>114132</v>
      </c>
      <c r="DW59" s="28">
        <v>3555.89</v>
      </c>
      <c r="DX59" s="28">
        <v>0</v>
      </c>
      <c r="DY59" s="28">
        <v>0</v>
      </c>
      <c r="DZ59" s="28">
        <v>0</v>
      </c>
      <c r="EA59" s="28">
        <v>133917.27000000002</v>
      </c>
      <c r="EB59" s="28">
        <v>480101.05</v>
      </c>
      <c r="EC59" s="28">
        <v>30959.5</v>
      </c>
      <c r="ED59" s="28">
        <v>0</v>
      </c>
      <c r="EE59" s="28">
        <v>65971.290000000008</v>
      </c>
      <c r="EF59" s="28">
        <v>98111.76999999999</v>
      </c>
      <c r="EG59" s="28">
        <v>23067.35</v>
      </c>
      <c r="EH59" s="28">
        <v>0</v>
      </c>
      <c r="EI59" s="28">
        <v>50341.87</v>
      </c>
      <c r="EJ59" s="28">
        <v>20548.199999999997</v>
      </c>
      <c r="EK59" s="28">
        <v>272.02</v>
      </c>
      <c r="EL59" s="28">
        <v>0</v>
      </c>
      <c r="EM59" s="28">
        <v>0</v>
      </c>
      <c r="EN59" s="28">
        <v>0</v>
      </c>
      <c r="EO59" s="28">
        <v>15062.52</v>
      </c>
      <c r="EP59" s="28">
        <v>200028.08000000002</v>
      </c>
      <c r="EQ59" s="28">
        <v>420.19</v>
      </c>
      <c r="ER59" s="28">
        <v>0</v>
      </c>
      <c r="ES59" s="28">
        <v>180382.83</v>
      </c>
      <c r="ET59" s="28">
        <v>34675.629999999997</v>
      </c>
      <c r="EU59" s="28">
        <v>16941.900000000001</v>
      </c>
      <c r="EV59" s="28">
        <v>0</v>
      </c>
      <c r="EW59" s="28">
        <v>239560.09</v>
      </c>
      <c r="EX59" s="28">
        <v>14375.94</v>
      </c>
      <c r="EY59" s="28">
        <v>251650.38</v>
      </c>
      <c r="EZ59" s="28">
        <v>0</v>
      </c>
      <c r="FA59" s="28">
        <v>0</v>
      </c>
      <c r="FB59" s="28">
        <v>0</v>
      </c>
      <c r="FC59" s="28">
        <v>24776.39</v>
      </c>
      <c r="FD59" s="28">
        <v>192487.19000000003</v>
      </c>
      <c r="FE59" s="28">
        <v>385.77</v>
      </c>
      <c r="FF59" s="28">
        <v>0</v>
      </c>
      <c r="FG59" s="28">
        <v>12219.23</v>
      </c>
      <c r="FH59" s="28">
        <v>1085.1400000000001</v>
      </c>
      <c r="FI59" s="28">
        <v>8488.0400000000009</v>
      </c>
      <c r="FJ59" s="28">
        <v>14123</v>
      </c>
      <c r="FK59" s="28">
        <v>53667.41</v>
      </c>
      <c r="FL59" s="28">
        <v>29899.54</v>
      </c>
      <c r="FM59" s="28">
        <v>17766.599999999999</v>
      </c>
      <c r="FN59" s="28">
        <v>0</v>
      </c>
      <c r="FO59" s="28">
        <v>0</v>
      </c>
      <c r="FP59" s="28">
        <v>0</v>
      </c>
      <c r="FQ59" s="28">
        <v>52088.289999999994</v>
      </c>
      <c r="FR59" s="28">
        <v>9083.27</v>
      </c>
      <c r="FS59" s="28">
        <v>0</v>
      </c>
      <c r="FT59" s="28">
        <v>0</v>
      </c>
      <c r="FU59" s="28">
        <v>4081.7</v>
      </c>
      <c r="FV59" s="28">
        <v>0</v>
      </c>
      <c r="FW59" s="28">
        <v>3027.79</v>
      </c>
      <c r="FX59" s="28">
        <v>439081.81</v>
      </c>
      <c r="FY59" s="28">
        <v>0</v>
      </c>
      <c r="FZ59" s="28">
        <v>0</v>
      </c>
      <c r="GA59" s="28">
        <v>0</v>
      </c>
      <c r="GB59" s="28">
        <v>0</v>
      </c>
      <c r="GC59" s="28">
        <v>0</v>
      </c>
      <c r="GD59" s="28">
        <v>0</v>
      </c>
      <c r="GE59" s="28">
        <v>0</v>
      </c>
      <c r="GF59" s="28">
        <v>0</v>
      </c>
      <c r="GG59" s="28">
        <v>0</v>
      </c>
      <c r="GH59" s="28">
        <v>0</v>
      </c>
      <c r="GI59" s="28">
        <v>166.95</v>
      </c>
      <c r="GJ59" s="28">
        <v>13629.86</v>
      </c>
      <c r="GK59" s="28">
        <v>4335.32</v>
      </c>
      <c r="GL59" s="28">
        <v>0</v>
      </c>
      <c r="GM59" s="28">
        <v>35980</v>
      </c>
      <c r="GN59" s="28">
        <v>9956</v>
      </c>
      <c r="GO59" s="28">
        <v>1208.79</v>
      </c>
      <c r="GP59" s="28">
        <v>0</v>
      </c>
      <c r="GQ59" s="28">
        <v>0</v>
      </c>
      <c r="GR59" s="28">
        <v>336711.39</v>
      </c>
      <c r="GS59" s="28">
        <v>1149.5999999999999</v>
      </c>
    </row>
    <row r="60" spans="1:201" ht="18" customHeight="1" x14ac:dyDescent="0.3">
      <c r="A60" s="1">
        <v>63001</v>
      </c>
      <c r="B60" s="2" t="s">
        <v>203</v>
      </c>
      <c r="C60" s="2" t="s">
        <v>538</v>
      </c>
      <c r="D60" s="4">
        <v>72.413014757812505</v>
      </c>
      <c r="E60" s="8" t="s">
        <v>204</v>
      </c>
      <c r="F60" s="3">
        <v>278</v>
      </c>
      <c r="G60" s="27">
        <v>387001.18</v>
      </c>
      <c r="H60" s="27">
        <v>14240.79</v>
      </c>
      <c r="I60" s="27">
        <v>1710184.19</v>
      </c>
      <c r="J60" s="27">
        <v>252479.27</v>
      </c>
      <c r="K60" s="27">
        <v>443849.21</v>
      </c>
      <c r="L60" s="27">
        <v>0</v>
      </c>
      <c r="M60" s="27">
        <v>0</v>
      </c>
      <c r="N60" s="27">
        <v>233178</v>
      </c>
      <c r="O60" s="27">
        <v>248869</v>
      </c>
      <c r="P60" s="27">
        <v>0</v>
      </c>
      <c r="Q60" s="27">
        <v>200069</v>
      </c>
      <c r="R60" s="27">
        <v>67</v>
      </c>
      <c r="S60" s="27">
        <v>1665564</v>
      </c>
      <c r="T60" s="27">
        <v>0</v>
      </c>
      <c r="U60" s="27">
        <v>199819</v>
      </c>
      <c r="V60" s="27">
        <v>0</v>
      </c>
      <c r="W60" s="27">
        <v>57756</v>
      </c>
      <c r="X60" s="27">
        <v>1117928.6299999999</v>
      </c>
      <c r="Y60" s="27">
        <v>28863.27</v>
      </c>
      <c r="Z60" s="27">
        <v>0</v>
      </c>
      <c r="AA60" s="27">
        <v>56631.119999999995</v>
      </c>
      <c r="AB60" s="27">
        <v>0</v>
      </c>
      <c r="AC60" s="27">
        <v>0</v>
      </c>
      <c r="AD60" s="27">
        <v>316250.21000000002</v>
      </c>
      <c r="AE60" s="27">
        <v>43714.9</v>
      </c>
      <c r="AF60" s="27">
        <v>0</v>
      </c>
      <c r="AG60" s="27">
        <v>110155.54999999999</v>
      </c>
      <c r="AH60" s="27">
        <v>416207.32</v>
      </c>
      <c r="AI60" s="27">
        <v>88081.54</v>
      </c>
      <c r="AJ60" s="27">
        <v>0</v>
      </c>
      <c r="AK60" s="27">
        <v>272172.76</v>
      </c>
      <c r="AL60" s="27">
        <v>100994.05</v>
      </c>
      <c r="AM60" s="27">
        <v>9295.16</v>
      </c>
      <c r="AN60" s="27">
        <v>0</v>
      </c>
      <c r="AO60" s="27">
        <v>0</v>
      </c>
      <c r="AP60" s="27">
        <v>0</v>
      </c>
      <c r="AQ60" s="27">
        <v>133673.25</v>
      </c>
      <c r="AR60" s="27">
        <v>2671.18</v>
      </c>
      <c r="AS60" s="27">
        <v>336.69</v>
      </c>
      <c r="AT60" s="27">
        <v>0</v>
      </c>
      <c r="AU60" s="27">
        <v>3836.54</v>
      </c>
      <c r="AV60" s="27">
        <v>32006.61</v>
      </c>
      <c r="AW60" s="27">
        <v>209373.11</v>
      </c>
      <c r="AX60" s="27"/>
      <c r="AY60" s="27">
        <v>0</v>
      </c>
      <c r="AZ60" s="27">
        <v>0</v>
      </c>
      <c r="BA60" s="27">
        <v>58941.71</v>
      </c>
      <c r="BB60" s="27">
        <v>16222.67</v>
      </c>
      <c r="BC60" s="27">
        <v>30457.530000000002</v>
      </c>
      <c r="BD60" s="27">
        <v>3719.32</v>
      </c>
      <c r="BE60" s="27">
        <v>0</v>
      </c>
      <c r="BF60" s="27">
        <v>0</v>
      </c>
      <c r="BG60" s="27">
        <v>0</v>
      </c>
      <c r="BH60" s="27">
        <v>1909.58</v>
      </c>
      <c r="BI60" s="27">
        <v>8086.77</v>
      </c>
      <c r="BJ60" s="27">
        <v>0</v>
      </c>
      <c r="BK60" s="27">
        <v>0</v>
      </c>
      <c r="BL60" s="27">
        <v>0</v>
      </c>
      <c r="BM60" s="27">
        <v>0</v>
      </c>
      <c r="BN60" s="27">
        <v>9491.2001802583072</v>
      </c>
      <c r="BO60" s="27">
        <v>805790.51</v>
      </c>
      <c r="BP60" s="27">
        <v>1725248.72</v>
      </c>
      <c r="BQ60" s="27">
        <v>98154.559999999998</v>
      </c>
      <c r="BR60" s="27">
        <v>0</v>
      </c>
      <c r="BS60" s="27">
        <v>0</v>
      </c>
      <c r="BT60" s="27">
        <v>201489.54</v>
      </c>
      <c r="BU60" s="27">
        <v>0</v>
      </c>
      <c r="BV60" s="27">
        <v>138219.12</v>
      </c>
      <c r="BW60" s="27">
        <v>81610.259999999995</v>
      </c>
      <c r="BX60" s="27">
        <v>196825</v>
      </c>
      <c r="BY60" s="27">
        <v>0</v>
      </c>
      <c r="BZ60" s="27">
        <v>147564.22</v>
      </c>
      <c r="CA60" s="27">
        <v>86796.11</v>
      </c>
      <c r="CB60" s="16">
        <v>1.4430000000000001</v>
      </c>
      <c r="CC60" s="16">
        <v>3.2290000000000001</v>
      </c>
      <c r="CD60" s="16">
        <v>6.6820000000000004</v>
      </c>
      <c r="CE60" s="16">
        <v>1.6839999999999999</v>
      </c>
      <c r="CF60" s="16">
        <v>2.8849999999999998</v>
      </c>
      <c r="CG60" s="16">
        <v>1.3660000000000001</v>
      </c>
      <c r="CH60" s="14"/>
      <c r="CI60" s="15">
        <v>109370659</v>
      </c>
      <c r="CJ60" s="15">
        <v>31041178</v>
      </c>
      <c r="CK60" s="15">
        <v>7277212</v>
      </c>
      <c r="CL60" s="3">
        <v>39</v>
      </c>
      <c r="CM60" s="3">
        <v>303</v>
      </c>
      <c r="CN60" s="4">
        <v>120</v>
      </c>
      <c r="CO60" s="4">
        <v>8</v>
      </c>
      <c r="CP60" s="4">
        <v>279</v>
      </c>
      <c r="CQ60" s="16">
        <v>2.8985507246376812E-2</v>
      </c>
      <c r="CR60" s="26">
        <v>0.28417266187050361</v>
      </c>
      <c r="CS60" s="26">
        <f>CL60/CM60</f>
        <v>0.12871287128712872</v>
      </c>
      <c r="CT60" s="3">
        <f>CM60/(DF60+DG60)</f>
        <v>13.214129960750107</v>
      </c>
      <c r="CU60" s="26">
        <f>(CX60+CY60)/(DA60+DB60)</f>
        <v>0.96254150466401778</v>
      </c>
      <c r="CV60" s="37">
        <v>16</v>
      </c>
      <c r="CW60" s="29">
        <v>22.770913787536326</v>
      </c>
      <c r="CX60" s="29">
        <v>186.35681611435996</v>
      </c>
      <c r="CY60" s="29">
        <v>77.614093567251459</v>
      </c>
      <c r="CZ60" s="29">
        <v>23.756619309008716</v>
      </c>
      <c r="DA60" s="29">
        <v>193.47758284600388</v>
      </c>
      <c r="DB60" s="29">
        <v>80.766081871345023</v>
      </c>
      <c r="DC60" s="34">
        <v>44163.890100305267</v>
      </c>
      <c r="DD60" s="31">
        <v>11.814814814814815</v>
      </c>
      <c r="DE60" s="32">
        <v>0.59259259259259256</v>
      </c>
      <c r="DF60" s="33">
        <v>22.930000000000003</v>
      </c>
      <c r="DG60" s="30">
        <v>0</v>
      </c>
      <c r="DH60" s="41"/>
      <c r="DI60" s="41"/>
      <c r="DJ60" s="41"/>
      <c r="DK60" s="41"/>
      <c r="DL60" s="41"/>
      <c r="DM60" s="38">
        <v>4</v>
      </c>
      <c r="DN60" s="28">
        <v>1072624.27</v>
      </c>
      <c r="DO60" s="28">
        <v>54669.75</v>
      </c>
      <c r="DP60" s="28">
        <v>0</v>
      </c>
      <c r="DQ60" s="28">
        <v>84552.76</v>
      </c>
      <c r="DR60" s="28">
        <v>269095.03999999992</v>
      </c>
      <c r="DS60" s="28">
        <v>55811.41</v>
      </c>
      <c r="DT60" s="28">
        <v>480</v>
      </c>
      <c r="DU60" s="28">
        <v>99212.89</v>
      </c>
      <c r="DV60" s="28">
        <v>51629.85</v>
      </c>
      <c r="DW60" s="28">
        <v>67919.92</v>
      </c>
      <c r="DX60" s="28">
        <v>66294.25</v>
      </c>
      <c r="DY60" s="28">
        <v>0</v>
      </c>
      <c r="DZ60" s="28">
        <v>0</v>
      </c>
      <c r="EA60" s="28">
        <v>81546.489999999991</v>
      </c>
      <c r="EB60" s="28">
        <v>287680.78000000009</v>
      </c>
      <c r="EC60" s="28">
        <v>16581.599999999999</v>
      </c>
      <c r="ED60" s="28">
        <v>0</v>
      </c>
      <c r="EE60" s="28">
        <v>20090.75</v>
      </c>
      <c r="EF60" s="28">
        <v>119720.58</v>
      </c>
      <c r="EG60" s="28">
        <v>28492.11</v>
      </c>
      <c r="EH60" s="28">
        <v>65.52</v>
      </c>
      <c r="EI60" s="28">
        <v>33737.980000000003</v>
      </c>
      <c r="EJ60" s="28">
        <v>7716.13</v>
      </c>
      <c r="EK60" s="28">
        <v>10509.44</v>
      </c>
      <c r="EL60" s="28">
        <v>8720.9699999999993</v>
      </c>
      <c r="EM60" s="28">
        <v>0</v>
      </c>
      <c r="EN60" s="28">
        <v>0</v>
      </c>
      <c r="EO60" s="28">
        <v>10849.150000000001</v>
      </c>
      <c r="EP60" s="28">
        <v>47053.98</v>
      </c>
      <c r="EQ60" s="28">
        <v>897.1</v>
      </c>
      <c r="ER60" s="28">
        <v>0</v>
      </c>
      <c r="ES60" s="28">
        <v>31146.440000000002</v>
      </c>
      <c r="ET60" s="28">
        <v>11812.68</v>
      </c>
      <c r="EU60" s="28">
        <v>1218.1500000000001</v>
      </c>
      <c r="EV60" s="28">
        <v>0</v>
      </c>
      <c r="EW60" s="28">
        <v>95570.38</v>
      </c>
      <c r="EX60" s="28">
        <v>11909.44</v>
      </c>
      <c r="EY60" s="28">
        <v>1447.59</v>
      </c>
      <c r="EZ60" s="28">
        <v>3104.35</v>
      </c>
      <c r="FA60" s="28">
        <v>0</v>
      </c>
      <c r="FB60" s="28">
        <v>0</v>
      </c>
      <c r="FC60" s="28">
        <v>22262.489999999998</v>
      </c>
      <c r="FD60" s="28">
        <v>75572.36</v>
      </c>
      <c r="FE60" s="28">
        <v>429.72</v>
      </c>
      <c r="FF60" s="28">
        <v>0</v>
      </c>
      <c r="FG60" s="28">
        <v>6653.130000000001</v>
      </c>
      <c r="FH60" s="28">
        <v>6526.9</v>
      </c>
      <c r="FI60" s="28">
        <v>2129.87</v>
      </c>
      <c r="FJ60" s="28">
        <v>0</v>
      </c>
      <c r="FK60" s="28">
        <v>25762.880000000001</v>
      </c>
      <c r="FL60" s="28">
        <v>22431.21</v>
      </c>
      <c r="FM60" s="28">
        <v>75697.100000000006</v>
      </c>
      <c r="FN60" s="28">
        <v>6530.63</v>
      </c>
      <c r="FO60" s="28">
        <v>0</v>
      </c>
      <c r="FP60" s="28">
        <v>0</v>
      </c>
      <c r="FQ60" s="28">
        <v>33565.97</v>
      </c>
      <c r="FR60" s="28">
        <v>6414.57</v>
      </c>
      <c r="FS60" s="28">
        <v>0</v>
      </c>
      <c r="FT60" s="28">
        <v>0</v>
      </c>
      <c r="FU60" s="28">
        <v>521.17999999999995</v>
      </c>
      <c r="FV60" s="28">
        <v>0</v>
      </c>
      <c r="FW60" s="28">
        <v>0</v>
      </c>
      <c r="FX60" s="28">
        <v>3291.02</v>
      </c>
      <c r="FY60" s="28">
        <v>24450.240000000002</v>
      </c>
      <c r="FZ60" s="28">
        <v>208173.11</v>
      </c>
      <c r="GA60" s="28">
        <v>0</v>
      </c>
      <c r="GB60" s="28">
        <v>0</v>
      </c>
      <c r="GC60" s="28">
        <v>0</v>
      </c>
      <c r="GD60" s="28">
        <v>0</v>
      </c>
      <c r="GE60" s="28">
        <v>0</v>
      </c>
      <c r="GF60" s="28">
        <v>1464</v>
      </c>
      <c r="GG60" s="28">
        <v>0</v>
      </c>
      <c r="GH60" s="28">
        <v>0</v>
      </c>
      <c r="GI60" s="28">
        <v>320</v>
      </c>
      <c r="GJ60" s="28">
        <v>13108.13</v>
      </c>
      <c r="GK60" s="28">
        <v>430</v>
      </c>
      <c r="GL60" s="28">
        <v>0</v>
      </c>
      <c r="GM60" s="28">
        <v>25445</v>
      </c>
      <c r="GN60" s="28">
        <v>10417</v>
      </c>
      <c r="GO60" s="28">
        <v>9372.1</v>
      </c>
      <c r="GP60" s="28">
        <v>2145.91</v>
      </c>
      <c r="GQ60" s="28">
        <v>0</v>
      </c>
      <c r="GR60" s="28">
        <v>255766.71</v>
      </c>
      <c r="GS60" s="28">
        <v>1671.82</v>
      </c>
    </row>
    <row r="61" spans="1:201" ht="18" customHeight="1" x14ac:dyDescent="0.3">
      <c r="A61" s="1">
        <v>53001</v>
      </c>
      <c r="B61" s="2" t="s">
        <v>168</v>
      </c>
      <c r="C61" s="2" t="s">
        <v>512</v>
      </c>
      <c r="D61" s="4">
        <v>222.78025437187497</v>
      </c>
      <c r="E61" s="8" t="s">
        <v>169</v>
      </c>
      <c r="F61" s="3">
        <v>225</v>
      </c>
      <c r="G61" s="27">
        <v>986121.71</v>
      </c>
      <c r="H61" s="27">
        <v>20992.38</v>
      </c>
      <c r="I61" s="27">
        <v>900787.87</v>
      </c>
      <c r="J61" s="27">
        <v>223108.33</v>
      </c>
      <c r="K61" s="27">
        <v>643861.67000000004</v>
      </c>
      <c r="L61" s="27">
        <v>0</v>
      </c>
      <c r="M61" s="27">
        <v>0</v>
      </c>
      <c r="N61" s="27">
        <v>49782.07</v>
      </c>
      <c r="O61" s="27">
        <v>384847.39</v>
      </c>
      <c r="P61" s="27">
        <v>0</v>
      </c>
      <c r="Q61" s="27">
        <v>0</v>
      </c>
      <c r="R61" s="27">
        <v>50934</v>
      </c>
      <c r="S61" s="27">
        <v>847069</v>
      </c>
      <c r="T61" s="27">
        <v>0</v>
      </c>
      <c r="U61" s="27">
        <v>0</v>
      </c>
      <c r="V61" s="27">
        <v>0</v>
      </c>
      <c r="W61" s="27">
        <v>53653</v>
      </c>
      <c r="X61" s="27">
        <v>1055297.8399999999</v>
      </c>
      <c r="Y61" s="27">
        <v>0</v>
      </c>
      <c r="Z61" s="27">
        <v>0</v>
      </c>
      <c r="AA61" s="27">
        <v>77298.459999999992</v>
      </c>
      <c r="AB61" s="27">
        <v>0</v>
      </c>
      <c r="AC61" s="27">
        <v>0</v>
      </c>
      <c r="AD61" s="27">
        <v>346161.16</v>
      </c>
      <c r="AE61" s="27">
        <v>12705.23</v>
      </c>
      <c r="AF61" s="27">
        <v>0</v>
      </c>
      <c r="AG61" s="27">
        <v>163350.26</v>
      </c>
      <c r="AH61" s="27">
        <v>329026.94</v>
      </c>
      <c r="AI61" s="27">
        <v>100142.3</v>
      </c>
      <c r="AJ61" s="27">
        <v>0</v>
      </c>
      <c r="AK61" s="27">
        <v>327840.23</v>
      </c>
      <c r="AL61" s="27">
        <v>36098.089999999997</v>
      </c>
      <c r="AM61" s="27">
        <v>216.25</v>
      </c>
      <c r="AN61" s="27">
        <v>0</v>
      </c>
      <c r="AO61" s="27">
        <v>857</v>
      </c>
      <c r="AP61" s="27">
        <v>0</v>
      </c>
      <c r="AQ61" s="27">
        <v>157733.70000000001</v>
      </c>
      <c r="AR61" s="27">
        <v>2914.04</v>
      </c>
      <c r="AS61" s="27">
        <v>0</v>
      </c>
      <c r="AT61" s="27">
        <v>6962.2</v>
      </c>
      <c r="AU61" s="27">
        <v>120000.03</v>
      </c>
      <c r="AV61" s="27">
        <v>142182.79999999999</v>
      </c>
      <c r="AW61" s="27">
        <v>0</v>
      </c>
      <c r="AX61" s="27">
        <v>0</v>
      </c>
      <c r="AY61" s="27">
        <v>0</v>
      </c>
      <c r="AZ61" s="27">
        <v>0</v>
      </c>
      <c r="BA61" s="27">
        <v>0</v>
      </c>
      <c r="BB61" s="27">
        <v>2149.5</v>
      </c>
      <c r="BC61" s="27">
        <v>88179.199999999997</v>
      </c>
      <c r="BD61" s="27">
        <v>0</v>
      </c>
      <c r="BE61" s="27">
        <v>0</v>
      </c>
      <c r="BF61" s="27">
        <v>0</v>
      </c>
      <c r="BG61" s="27">
        <v>0</v>
      </c>
      <c r="BH61" s="27">
        <v>0</v>
      </c>
      <c r="BI61" s="27">
        <v>6503.49</v>
      </c>
      <c r="BJ61" s="27">
        <v>0</v>
      </c>
      <c r="BK61" s="27">
        <v>0</v>
      </c>
      <c r="BL61" s="27">
        <v>0</v>
      </c>
      <c r="BM61" s="27">
        <v>0</v>
      </c>
      <c r="BN61" s="27">
        <v>11736.302371696785</v>
      </c>
      <c r="BO61" s="27">
        <v>606929.77</v>
      </c>
      <c r="BP61" s="27">
        <v>1637900.24</v>
      </c>
      <c r="BQ61" s="27">
        <v>593749.92000000004</v>
      </c>
      <c r="BR61" s="27">
        <v>0</v>
      </c>
      <c r="BS61" s="27">
        <v>0</v>
      </c>
      <c r="BT61" s="27">
        <v>448385.51</v>
      </c>
      <c r="BU61" s="27">
        <v>0</v>
      </c>
      <c r="BV61" s="27">
        <v>146234</v>
      </c>
      <c r="BW61" s="27">
        <v>25480</v>
      </c>
      <c r="BX61" s="27">
        <v>448157.5</v>
      </c>
      <c r="BY61" s="27">
        <v>0</v>
      </c>
      <c r="BZ61" s="27">
        <v>144730.34</v>
      </c>
      <c r="CA61" s="27">
        <v>15302.05</v>
      </c>
      <c r="CB61" s="16">
        <v>1.4430000000000001</v>
      </c>
      <c r="CC61" s="16">
        <v>3.2290000000000001</v>
      </c>
      <c r="CD61" s="16">
        <v>6.6820000000000004</v>
      </c>
      <c r="CE61" s="16">
        <v>1.1000000000000001</v>
      </c>
      <c r="CF61" s="16">
        <v>1.909</v>
      </c>
      <c r="CG61" s="16">
        <v>1.4239999999999999</v>
      </c>
      <c r="CH61" s="14"/>
      <c r="CI61" s="15">
        <v>236181247</v>
      </c>
      <c r="CJ61" s="15">
        <v>47401923</v>
      </c>
      <c r="CK61" s="15">
        <v>34314952</v>
      </c>
      <c r="CL61" s="3">
        <v>39</v>
      </c>
      <c r="CM61" s="3">
        <v>225</v>
      </c>
      <c r="CN61" s="4">
        <v>25</v>
      </c>
      <c r="CO61" s="4">
        <v>15</v>
      </c>
      <c r="CP61" s="4">
        <v>224.51</v>
      </c>
      <c r="CQ61" s="16">
        <v>9.2592592592592587E-3</v>
      </c>
      <c r="CR61" s="26">
        <v>0.17777777777777778</v>
      </c>
      <c r="CS61" s="26">
        <f>CL61/CM61</f>
        <v>0.17333333333333334</v>
      </c>
      <c r="CT61" s="3">
        <f>CM61/(DF61+DG61)</f>
        <v>10.18560434585785</v>
      </c>
      <c r="CU61" s="26">
        <f>(CX61+CY61)/(DA61+DB61)</f>
        <v>0.95896279752636981</v>
      </c>
      <c r="CV61" s="37">
        <v>16</v>
      </c>
      <c r="CW61" s="29">
        <v>0</v>
      </c>
      <c r="CX61" s="29">
        <v>151.27136094674557</v>
      </c>
      <c r="CY61" s="29">
        <v>64.660902366863908</v>
      </c>
      <c r="CZ61" s="29">
        <v>0</v>
      </c>
      <c r="DA61" s="29">
        <v>156.60355029585799</v>
      </c>
      <c r="DB61" s="29">
        <v>68.56917159763313</v>
      </c>
      <c r="DC61" s="34">
        <v>42392.440018107722</v>
      </c>
      <c r="DD61" s="31">
        <v>13.304347826086957</v>
      </c>
      <c r="DE61" s="32">
        <v>0.34782608695652173</v>
      </c>
      <c r="DF61" s="33">
        <v>22.090000000000007</v>
      </c>
      <c r="DG61" s="30">
        <v>0</v>
      </c>
      <c r="DH61" s="41"/>
      <c r="DI61" s="41"/>
      <c r="DJ61" s="41"/>
      <c r="DK61" s="41"/>
      <c r="DL61" s="41"/>
      <c r="DM61" s="38">
        <v>9</v>
      </c>
      <c r="DN61" s="28">
        <v>1098176.0799999998</v>
      </c>
      <c r="DO61" s="28">
        <v>10458.709999999999</v>
      </c>
      <c r="DP61" s="28">
        <v>0</v>
      </c>
      <c r="DQ61" s="28">
        <v>132287.51</v>
      </c>
      <c r="DR61" s="28">
        <v>229036.43</v>
      </c>
      <c r="DS61" s="28">
        <v>77034.31</v>
      </c>
      <c r="DT61" s="28">
        <v>0</v>
      </c>
      <c r="DU61" s="28">
        <v>77220.56</v>
      </c>
      <c r="DV61" s="28">
        <v>18304.939999999999</v>
      </c>
      <c r="DW61" s="28">
        <v>1517.12</v>
      </c>
      <c r="DX61" s="28">
        <v>0</v>
      </c>
      <c r="DY61" s="28">
        <v>0</v>
      </c>
      <c r="DZ61" s="28">
        <v>0</v>
      </c>
      <c r="EA61" s="28">
        <v>94883.27</v>
      </c>
      <c r="EB61" s="28">
        <v>241958.97000000003</v>
      </c>
      <c r="EC61" s="28">
        <v>2246.52</v>
      </c>
      <c r="ED61" s="28">
        <v>0</v>
      </c>
      <c r="EE61" s="28">
        <v>26740.98</v>
      </c>
      <c r="EF61" s="28">
        <v>69968.009999999995</v>
      </c>
      <c r="EG61" s="28">
        <v>15740.42</v>
      </c>
      <c r="EH61" s="28">
        <v>0</v>
      </c>
      <c r="EI61" s="28">
        <v>11741.88</v>
      </c>
      <c r="EJ61" s="28">
        <v>2970.59</v>
      </c>
      <c r="EK61" s="28">
        <v>217.07</v>
      </c>
      <c r="EL61" s="28">
        <v>0</v>
      </c>
      <c r="EM61" s="28">
        <v>857</v>
      </c>
      <c r="EN61" s="28">
        <v>0</v>
      </c>
      <c r="EO61" s="28">
        <v>10060.89</v>
      </c>
      <c r="EP61" s="28">
        <v>19518.05</v>
      </c>
      <c r="EQ61" s="28">
        <v>0</v>
      </c>
      <c r="ER61" s="28">
        <v>0</v>
      </c>
      <c r="ES61" s="28">
        <v>79776.580000000016</v>
      </c>
      <c r="ET61" s="28">
        <v>21904.84</v>
      </c>
      <c r="EU61" s="28">
        <v>5467.73</v>
      </c>
      <c r="EV61" s="28">
        <v>0</v>
      </c>
      <c r="EW61" s="28">
        <v>269528.11</v>
      </c>
      <c r="EX61" s="28">
        <v>6114.8</v>
      </c>
      <c r="EY61" s="28">
        <v>136828.31</v>
      </c>
      <c r="EZ61" s="28">
        <v>0</v>
      </c>
      <c r="FA61" s="28">
        <v>0</v>
      </c>
      <c r="FB61" s="28">
        <v>0</v>
      </c>
      <c r="FC61" s="28">
        <v>36980.57</v>
      </c>
      <c r="FD61" s="28">
        <v>106163.21999999999</v>
      </c>
      <c r="FE61" s="28">
        <v>0</v>
      </c>
      <c r="FF61" s="28">
        <v>0</v>
      </c>
      <c r="FG61" s="28">
        <v>13324.39</v>
      </c>
      <c r="FH61" s="28">
        <v>214.65</v>
      </c>
      <c r="FI61" s="28">
        <v>8477.0400000000009</v>
      </c>
      <c r="FJ61" s="28">
        <v>0</v>
      </c>
      <c r="FK61" s="28">
        <v>88534.48</v>
      </c>
      <c r="FL61" s="28">
        <v>3479.76</v>
      </c>
      <c r="FM61" s="28">
        <v>10789.05</v>
      </c>
      <c r="FN61" s="28">
        <v>0</v>
      </c>
      <c r="FO61" s="28">
        <v>0</v>
      </c>
      <c r="FP61" s="28">
        <v>0</v>
      </c>
      <c r="FQ61" s="28">
        <v>16491.57</v>
      </c>
      <c r="FR61" s="28">
        <v>28243.19</v>
      </c>
      <c r="FS61" s="28">
        <v>0</v>
      </c>
      <c r="FT61" s="28">
        <v>0</v>
      </c>
      <c r="FU61" s="28">
        <v>2314.04</v>
      </c>
      <c r="FV61" s="28">
        <v>0</v>
      </c>
      <c r="FW61" s="28">
        <v>0</v>
      </c>
      <c r="FX61" s="28">
        <v>120000.03</v>
      </c>
      <c r="FY61" s="28">
        <v>0</v>
      </c>
      <c r="FZ61" s="28">
        <v>0</v>
      </c>
      <c r="GA61" s="28">
        <v>0</v>
      </c>
      <c r="GB61" s="28">
        <v>0</v>
      </c>
      <c r="GC61" s="28">
        <v>0</v>
      </c>
      <c r="GD61" s="28">
        <v>0</v>
      </c>
      <c r="GE61" s="28">
        <v>0</v>
      </c>
      <c r="GF61" s="28">
        <v>0</v>
      </c>
      <c r="GG61" s="28">
        <v>0</v>
      </c>
      <c r="GH61" s="28">
        <v>0</v>
      </c>
      <c r="GI61" s="28">
        <v>0</v>
      </c>
      <c r="GJ61" s="28">
        <v>7903.01</v>
      </c>
      <c r="GK61" s="28">
        <v>385</v>
      </c>
      <c r="GL61" s="28">
        <v>0</v>
      </c>
      <c r="GM61" s="28">
        <v>22998</v>
      </c>
      <c r="GN61" s="28">
        <v>5228</v>
      </c>
      <c r="GO61" s="28">
        <v>2098.5300000000002</v>
      </c>
      <c r="GP61" s="28">
        <v>0</v>
      </c>
      <c r="GQ61" s="28">
        <v>0</v>
      </c>
      <c r="GR61" s="28">
        <v>448157.5</v>
      </c>
      <c r="GS61" s="28">
        <v>1466.9</v>
      </c>
    </row>
    <row r="62" spans="1:201" ht="18" customHeight="1" x14ac:dyDescent="0.3">
      <c r="A62" s="1">
        <v>26004</v>
      </c>
      <c r="B62" s="2" t="s">
        <v>82</v>
      </c>
      <c r="C62" s="2" t="s">
        <v>563</v>
      </c>
      <c r="D62" s="4">
        <v>515.80153860468749</v>
      </c>
      <c r="E62" s="8" t="s">
        <v>81</v>
      </c>
      <c r="F62" s="3">
        <v>384</v>
      </c>
      <c r="G62" s="27">
        <v>1310232.08</v>
      </c>
      <c r="H62" s="27">
        <v>14162.98</v>
      </c>
      <c r="I62" s="27">
        <v>1742332.58</v>
      </c>
      <c r="J62" s="27">
        <v>264243.62</v>
      </c>
      <c r="K62" s="27">
        <v>937257.59</v>
      </c>
      <c r="L62" s="27">
        <v>0</v>
      </c>
      <c r="M62" s="27">
        <v>0</v>
      </c>
      <c r="N62" s="27">
        <v>229031.07</v>
      </c>
      <c r="O62" s="27">
        <v>629026.49</v>
      </c>
      <c r="P62" s="27">
        <v>0</v>
      </c>
      <c r="Q62" s="27">
        <v>0</v>
      </c>
      <c r="R62" s="27">
        <v>113852.67</v>
      </c>
      <c r="S62" s="27">
        <v>1674373</v>
      </c>
      <c r="T62" s="27">
        <v>0</v>
      </c>
      <c r="U62" s="27">
        <v>0</v>
      </c>
      <c r="V62" s="27">
        <v>0</v>
      </c>
      <c r="W62" s="27">
        <v>59683</v>
      </c>
      <c r="X62" s="27">
        <v>1997379.96</v>
      </c>
      <c r="Y62" s="27">
        <v>0</v>
      </c>
      <c r="Z62" s="27">
        <v>0</v>
      </c>
      <c r="AA62" s="27">
        <v>104993.96</v>
      </c>
      <c r="AB62" s="27">
        <v>0</v>
      </c>
      <c r="AC62" s="27">
        <v>0</v>
      </c>
      <c r="AD62" s="27">
        <v>421898.21</v>
      </c>
      <c r="AE62" s="27">
        <v>4059</v>
      </c>
      <c r="AF62" s="27">
        <v>0</v>
      </c>
      <c r="AG62" s="27">
        <v>162216.99</v>
      </c>
      <c r="AH62" s="27">
        <v>298130.42</v>
      </c>
      <c r="AI62" s="27">
        <v>92046.399999999994</v>
      </c>
      <c r="AJ62" s="27">
        <v>0</v>
      </c>
      <c r="AK62" s="27">
        <v>330668.71000000002</v>
      </c>
      <c r="AL62" s="27">
        <v>97914.07</v>
      </c>
      <c r="AM62" s="27">
        <v>13839.32</v>
      </c>
      <c r="AN62" s="27">
        <v>0</v>
      </c>
      <c r="AO62" s="27">
        <v>1000</v>
      </c>
      <c r="AP62" s="27">
        <v>0</v>
      </c>
      <c r="AQ62" s="27">
        <v>260572.69</v>
      </c>
      <c r="AR62" s="27">
        <v>74905.66</v>
      </c>
      <c r="AS62" s="27">
        <v>0</v>
      </c>
      <c r="AT62" s="27">
        <v>600</v>
      </c>
      <c r="AU62" s="27">
        <v>4995.05</v>
      </c>
      <c r="AV62" s="27">
        <v>78232.31</v>
      </c>
      <c r="AW62" s="27">
        <v>108628.89</v>
      </c>
      <c r="AX62" s="27">
        <v>0</v>
      </c>
      <c r="AY62" s="27">
        <v>0</v>
      </c>
      <c r="AZ62" s="27">
        <v>0</v>
      </c>
      <c r="BA62" s="27">
        <v>114902.5</v>
      </c>
      <c r="BB62" s="27">
        <v>12333.74</v>
      </c>
      <c r="BC62" s="27">
        <v>147407.04000000001</v>
      </c>
      <c r="BD62" s="27">
        <v>39445.919999999998</v>
      </c>
      <c r="BE62" s="27">
        <v>0</v>
      </c>
      <c r="BF62" s="27">
        <v>0</v>
      </c>
      <c r="BG62" s="27">
        <v>0</v>
      </c>
      <c r="BH62" s="27">
        <v>200</v>
      </c>
      <c r="BI62" s="27">
        <v>0</v>
      </c>
      <c r="BJ62" s="27">
        <v>0</v>
      </c>
      <c r="BK62" s="27">
        <v>0</v>
      </c>
      <c r="BL62" s="27">
        <v>0</v>
      </c>
      <c r="BM62" s="27">
        <v>0</v>
      </c>
      <c r="BN62" s="27">
        <v>10139.280953859048</v>
      </c>
      <c r="BO62" s="27">
        <v>887105.85</v>
      </c>
      <c r="BP62" s="27">
        <v>3313660.38</v>
      </c>
      <c r="BQ62" s="27">
        <v>636605.11</v>
      </c>
      <c r="BR62" s="27">
        <v>0</v>
      </c>
      <c r="BS62" s="27">
        <v>0</v>
      </c>
      <c r="BT62" s="27">
        <v>0</v>
      </c>
      <c r="BU62" s="27">
        <v>0</v>
      </c>
      <c r="BV62" s="27">
        <v>296373.75</v>
      </c>
      <c r="BW62" s="27">
        <v>18990.310000000001</v>
      </c>
      <c r="BX62" s="27">
        <v>247938.98</v>
      </c>
      <c r="BY62" s="27">
        <v>0</v>
      </c>
      <c r="BZ62" s="27">
        <v>227055.71</v>
      </c>
      <c r="CA62" s="27">
        <v>8633.81</v>
      </c>
      <c r="CB62" s="16">
        <v>1.722</v>
      </c>
      <c r="CC62" s="16">
        <v>3.8530000000000002</v>
      </c>
      <c r="CD62" s="16">
        <v>7.9740000000000002</v>
      </c>
      <c r="CE62" s="16">
        <v>1.6839999999999999</v>
      </c>
      <c r="CF62" s="16">
        <v>2.512</v>
      </c>
      <c r="CG62" s="16">
        <v>0</v>
      </c>
      <c r="CH62" s="16" t="s">
        <v>567</v>
      </c>
      <c r="CI62" s="15">
        <v>268291671</v>
      </c>
      <c r="CJ62" s="15">
        <v>59030798</v>
      </c>
      <c r="CK62" s="15">
        <v>40096339</v>
      </c>
      <c r="CL62" s="3">
        <v>46</v>
      </c>
      <c r="CM62" s="3">
        <v>403</v>
      </c>
      <c r="CN62" s="4">
        <v>31</v>
      </c>
      <c r="CO62" s="4">
        <v>20</v>
      </c>
      <c r="CP62" s="4">
        <v>384</v>
      </c>
      <c r="CQ62" s="16">
        <v>4.2682926829268296E-2</v>
      </c>
      <c r="CR62" s="26">
        <v>0.2109375</v>
      </c>
      <c r="CS62" s="26">
        <f>CL62/CM62</f>
        <v>0.11414392059553349</v>
      </c>
      <c r="CT62" s="3">
        <f>CM62/(DF62+DG62)</f>
        <v>11.811254396248533</v>
      </c>
      <c r="CU62" s="26">
        <f>(CX62+CY62)/(DA62+DB62)</f>
        <v>0.9349280648115097</v>
      </c>
      <c r="CV62" s="37">
        <v>13</v>
      </c>
      <c r="CW62" s="29">
        <v>16.388601036269428</v>
      </c>
      <c r="CX62" s="29">
        <v>264.03311764705876</v>
      </c>
      <c r="CY62" s="29">
        <v>90.321117647058827</v>
      </c>
      <c r="CZ62" s="29">
        <v>16.849740932642483</v>
      </c>
      <c r="DA62" s="29">
        <v>279.87058823529406</v>
      </c>
      <c r="DB62" s="29">
        <v>99.147058823529406</v>
      </c>
      <c r="DC62" s="34">
        <v>46506.038647342997</v>
      </c>
      <c r="DD62" s="31">
        <v>14.914285714285715</v>
      </c>
      <c r="DE62" s="32">
        <v>0.2857142857142857</v>
      </c>
      <c r="DF62" s="33">
        <v>33.120000000000005</v>
      </c>
      <c r="DG62" s="30">
        <v>1</v>
      </c>
      <c r="DH62" s="41">
        <v>21.4</v>
      </c>
      <c r="DI62" s="41">
        <v>22.7</v>
      </c>
      <c r="DJ62" s="41">
        <v>22.2</v>
      </c>
      <c r="DK62" s="41">
        <v>23</v>
      </c>
      <c r="DL62" s="41">
        <v>22.5</v>
      </c>
      <c r="DM62" s="38">
        <v>10</v>
      </c>
      <c r="DN62" s="28">
        <v>1743650.17</v>
      </c>
      <c r="DO62" s="28">
        <v>4059</v>
      </c>
      <c r="DP62" s="28">
        <v>0</v>
      </c>
      <c r="DQ62" s="28">
        <v>111602.66</v>
      </c>
      <c r="DR62" s="28">
        <v>217777.24</v>
      </c>
      <c r="DS62" s="28">
        <v>53000</v>
      </c>
      <c r="DT62" s="28">
        <v>0</v>
      </c>
      <c r="DU62" s="28">
        <v>100686.39</v>
      </c>
      <c r="DV62" s="28">
        <v>30555</v>
      </c>
      <c r="DW62" s="28">
        <v>68623.61</v>
      </c>
      <c r="DX62" s="28">
        <v>7280</v>
      </c>
      <c r="DY62" s="28">
        <v>0</v>
      </c>
      <c r="DZ62" s="28">
        <v>0</v>
      </c>
      <c r="EA62" s="28">
        <v>167101.91</v>
      </c>
      <c r="EB62" s="28">
        <v>513476.73</v>
      </c>
      <c r="EC62" s="28">
        <v>0</v>
      </c>
      <c r="ED62" s="28">
        <v>0</v>
      </c>
      <c r="EE62" s="28">
        <v>30686.26</v>
      </c>
      <c r="EF62" s="28">
        <v>51233.2</v>
      </c>
      <c r="EG62" s="28">
        <v>30400.35</v>
      </c>
      <c r="EH62" s="28">
        <v>0</v>
      </c>
      <c r="EI62" s="28">
        <v>29437.32</v>
      </c>
      <c r="EJ62" s="28">
        <v>3142.69</v>
      </c>
      <c r="EK62" s="28">
        <v>21147.55</v>
      </c>
      <c r="EL62" s="28">
        <v>993.75</v>
      </c>
      <c r="EM62" s="28">
        <v>0</v>
      </c>
      <c r="EN62" s="28">
        <v>0</v>
      </c>
      <c r="EO62" s="28">
        <v>22440.39</v>
      </c>
      <c r="EP62" s="28">
        <v>89832.05</v>
      </c>
      <c r="EQ62" s="28">
        <v>0</v>
      </c>
      <c r="ER62" s="28">
        <v>0</v>
      </c>
      <c r="ES62" s="28">
        <v>163545.94</v>
      </c>
      <c r="ET62" s="28">
        <v>55693.77</v>
      </c>
      <c r="EU62" s="28">
        <v>212</v>
      </c>
      <c r="EV62" s="28">
        <v>4995.05</v>
      </c>
      <c r="EW62" s="28">
        <v>161949.19</v>
      </c>
      <c r="EX62" s="28">
        <v>61282.19</v>
      </c>
      <c r="EY62" s="28">
        <v>0</v>
      </c>
      <c r="EZ62" s="28">
        <v>0</v>
      </c>
      <c r="FA62" s="28">
        <v>0</v>
      </c>
      <c r="FB62" s="28">
        <v>0</v>
      </c>
      <c r="FC62" s="28">
        <v>36246.11</v>
      </c>
      <c r="FD62" s="28">
        <v>177313.18000000002</v>
      </c>
      <c r="FE62" s="28">
        <v>0</v>
      </c>
      <c r="FF62" s="28">
        <v>0</v>
      </c>
      <c r="FG62" s="28">
        <v>74787.03</v>
      </c>
      <c r="FH62" s="28">
        <v>138.4</v>
      </c>
      <c r="FI62" s="28">
        <v>8448.0499999999993</v>
      </c>
      <c r="FJ62" s="28">
        <v>0</v>
      </c>
      <c r="FK62" s="28">
        <v>62264.160000000003</v>
      </c>
      <c r="FL62" s="28">
        <v>27363.08</v>
      </c>
      <c r="FM62" s="28">
        <v>146867.57</v>
      </c>
      <c r="FN62" s="28">
        <v>360.06</v>
      </c>
      <c r="FO62" s="28">
        <v>0</v>
      </c>
      <c r="FP62" s="28">
        <v>0</v>
      </c>
      <c r="FQ62" s="28">
        <v>44815.33</v>
      </c>
      <c r="FR62" s="28">
        <v>0</v>
      </c>
      <c r="FS62" s="28">
        <v>0</v>
      </c>
      <c r="FT62" s="28">
        <v>0</v>
      </c>
      <c r="FU62" s="28">
        <v>3907.8</v>
      </c>
      <c r="FV62" s="28">
        <v>0</v>
      </c>
      <c r="FW62" s="28">
        <v>0</v>
      </c>
      <c r="FX62" s="28">
        <v>0</v>
      </c>
      <c r="FY62" s="28">
        <v>54563.96</v>
      </c>
      <c r="FZ62" s="28">
        <v>84400</v>
      </c>
      <c r="GA62" s="28">
        <v>0</v>
      </c>
      <c r="GB62" s="28">
        <v>0</v>
      </c>
      <c r="GC62" s="28">
        <v>0</v>
      </c>
      <c r="GD62" s="28">
        <v>0</v>
      </c>
      <c r="GE62" s="28">
        <v>0</v>
      </c>
      <c r="GF62" s="28">
        <v>0</v>
      </c>
      <c r="GG62" s="28">
        <v>0</v>
      </c>
      <c r="GH62" s="28">
        <v>0</v>
      </c>
      <c r="GI62" s="28">
        <v>0</v>
      </c>
      <c r="GJ62" s="28">
        <v>12733.73</v>
      </c>
      <c r="GK62" s="28">
        <v>586</v>
      </c>
      <c r="GL62" s="28">
        <v>0</v>
      </c>
      <c r="GM62" s="28">
        <v>0</v>
      </c>
      <c r="GN62" s="28">
        <v>0</v>
      </c>
      <c r="GO62" s="28">
        <v>4256.3</v>
      </c>
      <c r="GP62" s="28">
        <v>0</v>
      </c>
      <c r="GQ62" s="28">
        <v>1000</v>
      </c>
      <c r="GR62" s="28">
        <v>362841.48</v>
      </c>
      <c r="GS62" s="28">
        <v>2302.69</v>
      </c>
    </row>
    <row r="63" spans="1:201" ht="18" customHeight="1" x14ac:dyDescent="0.3">
      <c r="A63" s="1">
        <v>6006</v>
      </c>
      <c r="B63" s="2" t="s">
        <v>22</v>
      </c>
      <c r="C63" s="2" t="s">
        <v>560</v>
      </c>
      <c r="D63" s="4">
        <v>901.94558115468749</v>
      </c>
      <c r="E63" s="8" t="s">
        <v>19</v>
      </c>
      <c r="F63" s="3">
        <v>611</v>
      </c>
      <c r="G63" s="27">
        <v>4153664.86</v>
      </c>
      <c r="H63" s="27">
        <v>32864.29</v>
      </c>
      <c r="I63" s="27">
        <v>316434.40000000002</v>
      </c>
      <c r="J63" s="27">
        <v>463440.64000000001</v>
      </c>
      <c r="K63" s="27">
        <v>1812556.24</v>
      </c>
      <c r="L63" s="27">
        <v>155.25</v>
      </c>
      <c r="M63" s="27">
        <v>0</v>
      </c>
      <c r="N63" s="27">
        <v>94192.82</v>
      </c>
      <c r="O63" s="27">
        <v>970774.64</v>
      </c>
      <c r="P63" s="27">
        <v>82.22</v>
      </c>
      <c r="Q63" s="27">
        <v>5746.81</v>
      </c>
      <c r="R63" s="27">
        <v>0</v>
      </c>
      <c r="S63" s="27">
        <v>18356</v>
      </c>
      <c r="T63" s="27">
        <v>0</v>
      </c>
      <c r="U63" s="27">
        <v>0</v>
      </c>
      <c r="V63" s="27">
        <v>0</v>
      </c>
      <c r="W63" s="27">
        <v>64718</v>
      </c>
      <c r="X63" s="27">
        <v>2700211.3100000005</v>
      </c>
      <c r="Y63" s="27">
        <v>35274.89</v>
      </c>
      <c r="Z63" s="27">
        <v>0</v>
      </c>
      <c r="AA63" s="27">
        <v>105977.15</v>
      </c>
      <c r="AB63" s="27">
        <v>1459.75</v>
      </c>
      <c r="AC63" s="27">
        <v>0</v>
      </c>
      <c r="AD63" s="27">
        <v>668354.28999999992</v>
      </c>
      <c r="AE63" s="27">
        <v>31716.400000000001</v>
      </c>
      <c r="AF63" s="27">
        <v>0</v>
      </c>
      <c r="AG63" s="27">
        <v>239288.89</v>
      </c>
      <c r="AH63" s="27">
        <v>614411.82000000007</v>
      </c>
      <c r="AI63" s="27">
        <v>169161.48</v>
      </c>
      <c r="AJ63" s="27">
        <v>0</v>
      </c>
      <c r="AK63" s="27">
        <v>691328.2</v>
      </c>
      <c r="AL63" s="27">
        <v>338181.97</v>
      </c>
      <c r="AM63" s="27">
        <v>0</v>
      </c>
      <c r="AN63" s="27">
        <v>0</v>
      </c>
      <c r="AO63" s="27">
        <v>16835.740000000002</v>
      </c>
      <c r="AP63" s="27">
        <v>0</v>
      </c>
      <c r="AQ63" s="27">
        <v>220567.55</v>
      </c>
      <c r="AR63" s="27">
        <v>59309.02</v>
      </c>
      <c r="AS63" s="27">
        <v>288.70999999999998</v>
      </c>
      <c r="AT63" s="27">
        <v>5950</v>
      </c>
      <c r="AU63" s="27">
        <v>18355.57</v>
      </c>
      <c r="AV63" s="27">
        <v>89066.46</v>
      </c>
      <c r="AW63" s="27">
        <v>108735.12</v>
      </c>
      <c r="AX63" s="27">
        <v>0</v>
      </c>
      <c r="AY63" s="27">
        <v>0</v>
      </c>
      <c r="AZ63" s="27">
        <v>0</v>
      </c>
      <c r="BA63" s="27">
        <v>818640.41</v>
      </c>
      <c r="BB63" s="27">
        <v>15936.22</v>
      </c>
      <c r="BC63" s="27">
        <v>166681.54999999999</v>
      </c>
      <c r="BD63" s="27">
        <v>22582.71</v>
      </c>
      <c r="BE63" s="27">
        <v>0</v>
      </c>
      <c r="BF63" s="27">
        <v>0</v>
      </c>
      <c r="BG63" s="27">
        <v>0</v>
      </c>
      <c r="BH63" s="27">
        <v>18046.11</v>
      </c>
      <c r="BI63" s="27">
        <v>0</v>
      </c>
      <c r="BJ63" s="27">
        <v>0</v>
      </c>
      <c r="BK63" s="27">
        <v>0</v>
      </c>
      <c r="BL63" s="27">
        <v>0</v>
      </c>
      <c r="BM63" s="27">
        <v>0</v>
      </c>
      <c r="BN63" s="27">
        <v>9635.4256555337979</v>
      </c>
      <c r="BO63" s="27">
        <v>3033028.62</v>
      </c>
      <c r="BP63" s="27">
        <v>1624948.69</v>
      </c>
      <c r="BQ63" s="27">
        <v>314149.5</v>
      </c>
      <c r="BR63" s="27">
        <v>0</v>
      </c>
      <c r="BS63" s="27">
        <v>0</v>
      </c>
      <c r="BT63" s="27">
        <v>107129.52</v>
      </c>
      <c r="BU63" s="27">
        <v>0</v>
      </c>
      <c r="BV63" s="27">
        <v>218895.55</v>
      </c>
      <c r="BW63" s="27">
        <v>79891.34</v>
      </c>
      <c r="BX63" s="27">
        <v>206636.25</v>
      </c>
      <c r="BY63" s="27">
        <v>0</v>
      </c>
      <c r="BZ63" s="27">
        <v>222999.51</v>
      </c>
      <c r="CA63" s="27">
        <v>60516.51</v>
      </c>
      <c r="CB63" s="16">
        <v>1.4430000000000001</v>
      </c>
      <c r="CC63" s="16">
        <v>3.2290000000000001</v>
      </c>
      <c r="CD63" s="16">
        <v>6.6820000000000004</v>
      </c>
      <c r="CE63" s="16">
        <v>0.70699999999999996</v>
      </c>
      <c r="CF63" s="16">
        <v>1.335</v>
      </c>
      <c r="CG63" s="16">
        <v>0</v>
      </c>
      <c r="CH63" s="14"/>
      <c r="CI63" s="15">
        <v>961017923</v>
      </c>
      <c r="CJ63" s="15">
        <v>127229607</v>
      </c>
      <c r="CK63" s="15">
        <v>188885883</v>
      </c>
      <c r="CL63" s="3">
        <v>106</v>
      </c>
      <c r="CM63" s="3">
        <v>623</v>
      </c>
      <c r="CN63" s="4">
        <v>82</v>
      </c>
      <c r="CO63" s="4">
        <v>42</v>
      </c>
      <c r="CP63" s="4">
        <v>611.86</v>
      </c>
      <c r="CQ63" s="16">
        <v>0</v>
      </c>
      <c r="CR63" s="26">
        <v>0.16857610474631751</v>
      </c>
      <c r="CS63" s="26">
        <f>CL63/CM63</f>
        <v>0.17014446227929375</v>
      </c>
      <c r="CT63" s="3">
        <f>CM63/(DF63+DG63)</f>
        <v>14.441353732035228</v>
      </c>
      <c r="CU63" s="26">
        <f>(CX63+CY63)/(DA63+DB63)</f>
        <v>0.9501605948143228</v>
      </c>
      <c r="CV63" s="37">
        <v>49</v>
      </c>
      <c r="CW63" s="29">
        <v>10.966216216216216</v>
      </c>
      <c r="CX63" s="29">
        <v>412.46052371299874</v>
      </c>
      <c r="CY63" s="29">
        <v>168.24343243243243</v>
      </c>
      <c r="CZ63" s="29">
        <v>11.412162162162163</v>
      </c>
      <c r="DA63" s="29">
        <v>429.25576346754917</v>
      </c>
      <c r="DB63" s="29">
        <v>181.90824324324313</v>
      </c>
      <c r="DC63" s="34">
        <v>49157.139545665246</v>
      </c>
      <c r="DD63" s="31">
        <v>19.568181818181817</v>
      </c>
      <c r="DE63" s="32">
        <v>0.31818181818181818</v>
      </c>
      <c r="DF63" s="33">
        <v>43.140000000000015</v>
      </c>
      <c r="DG63" s="30">
        <v>0</v>
      </c>
      <c r="DH63" s="41">
        <v>20.3429</v>
      </c>
      <c r="DI63" s="41">
        <v>23.285699999999999</v>
      </c>
      <c r="DJ63" s="41">
        <v>23.685700000000001</v>
      </c>
      <c r="DK63" s="41">
        <v>22.8</v>
      </c>
      <c r="DL63" s="41">
        <v>22.742899999999999</v>
      </c>
      <c r="DM63" s="38">
        <v>35</v>
      </c>
      <c r="DN63" s="28">
        <v>2514355.75</v>
      </c>
      <c r="DO63" s="28">
        <v>38906.559999999998</v>
      </c>
      <c r="DP63" s="28">
        <v>0</v>
      </c>
      <c r="DQ63" s="28">
        <v>175712.38999999998</v>
      </c>
      <c r="DR63" s="28">
        <v>340678.24</v>
      </c>
      <c r="DS63" s="28">
        <v>112178.32</v>
      </c>
      <c r="DT63" s="28">
        <v>0</v>
      </c>
      <c r="DU63" s="28">
        <v>237253.3</v>
      </c>
      <c r="DV63" s="28">
        <v>175462.97</v>
      </c>
      <c r="DW63" s="28">
        <v>82386.17</v>
      </c>
      <c r="DX63" s="28">
        <v>35789.93</v>
      </c>
      <c r="DY63" s="28">
        <v>15000</v>
      </c>
      <c r="DZ63" s="28">
        <v>0</v>
      </c>
      <c r="EA63" s="28">
        <v>125395.9</v>
      </c>
      <c r="EB63" s="28">
        <v>763418.8</v>
      </c>
      <c r="EC63" s="28">
        <v>13436.95</v>
      </c>
      <c r="ED63" s="28">
        <v>0</v>
      </c>
      <c r="EE63" s="28">
        <v>53266.71</v>
      </c>
      <c r="EF63" s="28">
        <v>201016.45</v>
      </c>
      <c r="EG63" s="28">
        <v>37198.269999999997</v>
      </c>
      <c r="EH63" s="28">
        <v>0</v>
      </c>
      <c r="EI63" s="28">
        <v>81366.740000000005</v>
      </c>
      <c r="EJ63" s="28">
        <v>40313.99</v>
      </c>
      <c r="EK63" s="28">
        <v>30936.85</v>
      </c>
      <c r="EL63" s="28">
        <v>12582.08</v>
      </c>
      <c r="EM63" s="28">
        <v>1835.74</v>
      </c>
      <c r="EN63" s="28">
        <v>0</v>
      </c>
      <c r="EO63" s="28">
        <v>14050.51</v>
      </c>
      <c r="EP63" s="28">
        <v>25135</v>
      </c>
      <c r="EQ63" s="28">
        <v>14022.22</v>
      </c>
      <c r="ER63" s="28">
        <v>0</v>
      </c>
      <c r="ES63" s="28">
        <v>174342.82</v>
      </c>
      <c r="ET63" s="28">
        <v>39542.22</v>
      </c>
      <c r="EU63" s="28">
        <v>12171.56</v>
      </c>
      <c r="EV63" s="28">
        <v>0</v>
      </c>
      <c r="EW63" s="28">
        <v>248615.99</v>
      </c>
      <c r="EX63" s="28">
        <v>34818.54</v>
      </c>
      <c r="EY63" s="28">
        <v>6830.75</v>
      </c>
      <c r="EZ63" s="28">
        <v>2367.86</v>
      </c>
      <c r="FA63" s="28">
        <v>0</v>
      </c>
      <c r="FB63" s="28">
        <v>0</v>
      </c>
      <c r="FC63" s="28">
        <v>70582.460000000006</v>
      </c>
      <c r="FD63" s="28">
        <v>169386.2</v>
      </c>
      <c r="FE63" s="28">
        <v>2085.31</v>
      </c>
      <c r="FF63" s="28">
        <v>0</v>
      </c>
      <c r="FG63" s="28">
        <v>54320.56</v>
      </c>
      <c r="FH63" s="28">
        <v>4002.1899999999996</v>
      </c>
      <c r="FI63" s="28">
        <v>10827.33</v>
      </c>
      <c r="FJ63" s="28">
        <v>18355.57</v>
      </c>
      <c r="FK63" s="28">
        <v>152210.63</v>
      </c>
      <c r="FL63" s="28">
        <v>92024.57</v>
      </c>
      <c r="FM63" s="28">
        <v>99790.45</v>
      </c>
      <c r="FN63" s="28">
        <v>9776.64</v>
      </c>
      <c r="FO63" s="28">
        <v>0</v>
      </c>
      <c r="FP63" s="28">
        <v>0</v>
      </c>
      <c r="FQ63" s="28">
        <v>11434</v>
      </c>
      <c r="FR63" s="28">
        <v>0</v>
      </c>
      <c r="FS63" s="28">
        <v>0</v>
      </c>
      <c r="FT63" s="28">
        <v>0</v>
      </c>
      <c r="FU63" s="28">
        <v>7361.98</v>
      </c>
      <c r="FV63" s="28">
        <v>0</v>
      </c>
      <c r="FW63" s="28">
        <v>0</v>
      </c>
      <c r="FX63" s="28">
        <v>0</v>
      </c>
      <c r="FY63" s="28">
        <v>0</v>
      </c>
      <c r="FZ63" s="28">
        <v>108305.13</v>
      </c>
      <c r="GA63" s="28">
        <v>0</v>
      </c>
      <c r="GB63" s="28">
        <v>0</v>
      </c>
      <c r="GC63" s="28">
        <v>0</v>
      </c>
      <c r="GD63" s="28">
        <v>0</v>
      </c>
      <c r="GE63" s="28">
        <v>0</v>
      </c>
      <c r="GF63" s="28">
        <v>2247</v>
      </c>
      <c r="GG63" s="28">
        <v>0</v>
      </c>
      <c r="GH63" s="28">
        <v>0</v>
      </c>
      <c r="GI63" s="28">
        <v>275</v>
      </c>
      <c r="GJ63" s="28">
        <v>52044.14</v>
      </c>
      <c r="GK63" s="28">
        <v>2736</v>
      </c>
      <c r="GL63" s="28">
        <v>0</v>
      </c>
      <c r="GM63" s="28">
        <v>60948</v>
      </c>
      <c r="GN63" s="28">
        <v>14038</v>
      </c>
      <c r="GO63" s="28">
        <v>3055.29</v>
      </c>
      <c r="GP63" s="28">
        <v>0</v>
      </c>
      <c r="GQ63" s="28">
        <v>0</v>
      </c>
      <c r="GR63" s="28">
        <v>1025276.66</v>
      </c>
      <c r="GS63" s="28">
        <v>15040.9</v>
      </c>
    </row>
    <row r="64" spans="1:201" ht="18" customHeight="1" x14ac:dyDescent="0.3">
      <c r="A64" s="1">
        <v>27001</v>
      </c>
      <c r="B64" s="2" t="s">
        <v>84</v>
      </c>
      <c r="C64" s="2" t="s">
        <v>456</v>
      </c>
      <c r="D64" s="4">
        <v>1662.8809950703126</v>
      </c>
      <c r="E64" s="8" t="s">
        <v>85</v>
      </c>
      <c r="F64" s="3">
        <v>313</v>
      </c>
      <c r="G64" s="27">
        <v>1281075.8799999999</v>
      </c>
      <c r="H64" s="27">
        <v>12456.09</v>
      </c>
      <c r="I64" s="27">
        <v>1243666.94</v>
      </c>
      <c r="J64" s="27">
        <v>342772.05</v>
      </c>
      <c r="K64" s="27">
        <v>479047.89</v>
      </c>
      <c r="L64" s="27">
        <v>0</v>
      </c>
      <c r="M64" s="27">
        <v>0</v>
      </c>
      <c r="N64" s="27">
        <v>62242</v>
      </c>
      <c r="O64" s="27">
        <v>468214.68</v>
      </c>
      <c r="P64" s="27">
        <v>0</v>
      </c>
      <c r="Q64" s="27">
        <v>0</v>
      </c>
      <c r="R64" s="27">
        <v>88783.4</v>
      </c>
      <c r="S64" s="27">
        <v>1085473</v>
      </c>
      <c r="T64" s="27">
        <v>54668</v>
      </c>
      <c r="U64" s="27">
        <v>0</v>
      </c>
      <c r="V64" s="27">
        <v>0</v>
      </c>
      <c r="W64" s="27">
        <v>57535</v>
      </c>
      <c r="X64" s="27">
        <v>1451029.52</v>
      </c>
      <c r="Y64" s="27">
        <v>0</v>
      </c>
      <c r="Z64" s="27">
        <v>0</v>
      </c>
      <c r="AA64" s="27">
        <v>110628.37</v>
      </c>
      <c r="AB64" s="27">
        <v>0</v>
      </c>
      <c r="AC64" s="27">
        <v>0</v>
      </c>
      <c r="AD64" s="27">
        <v>325903.83999999997</v>
      </c>
      <c r="AE64" s="27">
        <v>0</v>
      </c>
      <c r="AF64" s="27">
        <v>0</v>
      </c>
      <c r="AG64" s="27">
        <v>94596.36</v>
      </c>
      <c r="AH64" s="27">
        <v>343259.23</v>
      </c>
      <c r="AI64" s="27">
        <v>125480.41</v>
      </c>
      <c r="AJ64" s="27">
        <v>0</v>
      </c>
      <c r="AK64" s="27">
        <v>367878.3</v>
      </c>
      <c r="AL64" s="27">
        <v>72870.84</v>
      </c>
      <c r="AM64" s="27">
        <v>2510</v>
      </c>
      <c r="AN64" s="27">
        <v>0</v>
      </c>
      <c r="AO64" s="27">
        <v>0</v>
      </c>
      <c r="AP64" s="27">
        <v>0</v>
      </c>
      <c r="AQ64" s="27">
        <v>191076.49</v>
      </c>
      <c r="AR64" s="27">
        <v>5124.3</v>
      </c>
      <c r="AS64" s="27">
        <v>6750</v>
      </c>
      <c r="AT64" s="27">
        <v>4154.7</v>
      </c>
      <c r="AU64" s="27">
        <v>1377.62</v>
      </c>
      <c r="AV64" s="27">
        <v>87484.59</v>
      </c>
      <c r="AW64" s="27">
        <v>0</v>
      </c>
      <c r="AX64" s="27">
        <v>0</v>
      </c>
      <c r="AY64" s="27">
        <v>0</v>
      </c>
      <c r="AZ64" s="27">
        <v>0</v>
      </c>
      <c r="BA64" s="27">
        <v>0</v>
      </c>
      <c r="BB64" s="27">
        <v>24535.42</v>
      </c>
      <c r="BC64" s="27">
        <v>123101.81</v>
      </c>
      <c r="BD64" s="27">
        <v>36190.04</v>
      </c>
      <c r="BE64" s="27">
        <v>0</v>
      </c>
      <c r="BF64" s="27">
        <v>0</v>
      </c>
      <c r="BG64" s="27">
        <v>0</v>
      </c>
      <c r="BH64" s="27">
        <v>8331.1200000000008</v>
      </c>
      <c r="BI64" s="27">
        <v>128214.32</v>
      </c>
      <c r="BJ64" s="27">
        <v>0</v>
      </c>
      <c r="BK64" s="27">
        <v>0</v>
      </c>
      <c r="BL64" s="27">
        <v>0</v>
      </c>
      <c r="BM64" s="27">
        <v>0</v>
      </c>
      <c r="BN64" s="27">
        <v>9717.9122577475919</v>
      </c>
      <c r="BO64" s="27">
        <v>1107351.6399999999</v>
      </c>
      <c r="BP64" s="27">
        <v>1861210.44</v>
      </c>
      <c r="BQ64" s="27">
        <v>534926.84</v>
      </c>
      <c r="BR64" s="27">
        <v>0</v>
      </c>
      <c r="BS64" s="27">
        <v>0</v>
      </c>
      <c r="BT64" s="27">
        <v>557306.43000000005</v>
      </c>
      <c r="BU64" s="27">
        <v>0</v>
      </c>
      <c r="BV64" s="27">
        <v>161657.85</v>
      </c>
      <c r="BW64" s="27">
        <v>0</v>
      </c>
      <c r="BX64" s="27">
        <v>553190</v>
      </c>
      <c r="BY64" s="27">
        <v>0</v>
      </c>
      <c r="BZ64" s="27">
        <v>148930.97</v>
      </c>
      <c r="CA64" s="27">
        <v>0</v>
      </c>
      <c r="CB64" s="16">
        <v>1.4430000000000001</v>
      </c>
      <c r="CC64" s="16">
        <v>3.2290000000000001</v>
      </c>
      <c r="CD64" s="16">
        <v>6.6820000000000004</v>
      </c>
      <c r="CE64" s="16">
        <v>1.0029999999999999</v>
      </c>
      <c r="CF64" s="16">
        <v>0.85899999999999999</v>
      </c>
      <c r="CG64" s="16">
        <v>1.0549999999999999</v>
      </c>
      <c r="CH64" s="14"/>
      <c r="CI64" s="15">
        <v>440510382</v>
      </c>
      <c r="CJ64" s="15">
        <v>46440159</v>
      </c>
      <c r="CK64" s="15">
        <v>44118042</v>
      </c>
      <c r="CL64" s="3">
        <v>37</v>
      </c>
      <c r="CM64" s="3">
        <v>313</v>
      </c>
      <c r="CN64" s="4">
        <v>41</v>
      </c>
      <c r="CO64" s="4">
        <v>9</v>
      </c>
      <c r="CP64" s="4">
        <v>315</v>
      </c>
      <c r="CQ64" s="16">
        <v>0</v>
      </c>
      <c r="CR64" s="26">
        <v>0.16613418530351437</v>
      </c>
      <c r="CS64" s="26">
        <f>CL64/CM64</f>
        <v>0.1182108626198083</v>
      </c>
      <c r="CT64" s="3">
        <f>CM64/(DF64+DG64)</f>
        <v>15.649999999999997</v>
      </c>
      <c r="CU64" s="26">
        <f>(CX64+CY64)/(DA64+DB64)</f>
        <v>0.96288567095961219</v>
      </c>
      <c r="CV64" s="37">
        <v>29</v>
      </c>
      <c r="CW64" s="29">
        <v>0</v>
      </c>
      <c r="CX64" s="29">
        <v>205.18912751677851</v>
      </c>
      <c r="CY64" s="29">
        <v>97.383154362416121</v>
      </c>
      <c r="CZ64" s="29">
        <v>0</v>
      </c>
      <c r="DA64" s="29">
        <v>212.88590604026845</v>
      </c>
      <c r="DB64" s="29">
        <v>101.34899328859061</v>
      </c>
      <c r="DC64" s="34">
        <v>46224.842105263138</v>
      </c>
      <c r="DD64" s="31">
        <v>14.473684210526315</v>
      </c>
      <c r="DE64" s="32">
        <v>0.21052631578947367</v>
      </c>
      <c r="DF64" s="33">
        <v>19.000000000000004</v>
      </c>
      <c r="DG64" s="30">
        <v>1</v>
      </c>
      <c r="DH64" s="41">
        <v>18.8462</v>
      </c>
      <c r="DI64" s="41">
        <v>21.5</v>
      </c>
      <c r="DJ64" s="41">
        <v>20.576899999999998</v>
      </c>
      <c r="DK64" s="41">
        <v>21.115400000000001</v>
      </c>
      <c r="DL64" s="41">
        <v>20.576899999999998</v>
      </c>
      <c r="DM64" s="38">
        <v>26</v>
      </c>
      <c r="DN64" s="28">
        <v>1222320.19</v>
      </c>
      <c r="DO64" s="28">
        <v>0</v>
      </c>
      <c r="DP64" s="28">
        <v>0</v>
      </c>
      <c r="DQ64" s="28">
        <v>66817.87</v>
      </c>
      <c r="DR64" s="28">
        <v>237077.24</v>
      </c>
      <c r="DS64" s="28">
        <v>72699.47</v>
      </c>
      <c r="DT64" s="28">
        <v>0</v>
      </c>
      <c r="DU64" s="28">
        <v>135786.9</v>
      </c>
      <c r="DV64" s="28">
        <v>0</v>
      </c>
      <c r="DW64" s="28">
        <v>43604.08</v>
      </c>
      <c r="DX64" s="28">
        <v>0</v>
      </c>
      <c r="DY64" s="28">
        <v>0</v>
      </c>
      <c r="DZ64" s="28">
        <v>0</v>
      </c>
      <c r="EA64" s="28">
        <v>111155.22</v>
      </c>
      <c r="EB64" s="28">
        <v>291192.38</v>
      </c>
      <c r="EC64" s="28">
        <v>0</v>
      </c>
      <c r="ED64" s="28">
        <v>0</v>
      </c>
      <c r="EE64" s="28">
        <v>14578.050000000001</v>
      </c>
      <c r="EF64" s="28">
        <v>95439.09</v>
      </c>
      <c r="EG64" s="28">
        <v>42773.15</v>
      </c>
      <c r="EH64" s="28">
        <v>0</v>
      </c>
      <c r="EI64" s="28">
        <v>33210.959999999999</v>
      </c>
      <c r="EJ64" s="28">
        <v>0</v>
      </c>
      <c r="EK64" s="28">
        <v>10884.79</v>
      </c>
      <c r="EL64" s="28">
        <v>0</v>
      </c>
      <c r="EM64" s="28">
        <v>0</v>
      </c>
      <c r="EN64" s="28">
        <v>0</v>
      </c>
      <c r="EO64" s="28">
        <v>14688.300000000001</v>
      </c>
      <c r="EP64" s="28">
        <v>138887.97</v>
      </c>
      <c r="EQ64" s="28">
        <v>0</v>
      </c>
      <c r="ER64" s="28">
        <v>0</v>
      </c>
      <c r="ES64" s="28">
        <v>131236.47</v>
      </c>
      <c r="ET64" s="28">
        <v>36943.910000000003</v>
      </c>
      <c r="EU64" s="28">
        <v>3128.14</v>
      </c>
      <c r="EV64" s="28">
        <v>1377.62</v>
      </c>
      <c r="EW64" s="28">
        <v>127591.3</v>
      </c>
      <c r="EX64" s="28">
        <v>81201.959999999992</v>
      </c>
      <c r="EY64" s="28">
        <v>132489.19</v>
      </c>
      <c r="EZ64" s="28">
        <v>0</v>
      </c>
      <c r="FA64" s="28">
        <v>0</v>
      </c>
      <c r="FB64" s="28">
        <v>0</v>
      </c>
      <c r="FC64" s="28">
        <v>37853.56</v>
      </c>
      <c r="FD64" s="28">
        <v>191655.08999999997</v>
      </c>
      <c r="FE64" s="28">
        <v>0</v>
      </c>
      <c r="FF64" s="28">
        <v>0</v>
      </c>
      <c r="FG64" s="28">
        <v>8258.8599999999988</v>
      </c>
      <c r="FH64" s="28">
        <v>8705.61</v>
      </c>
      <c r="FI64" s="28">
        <v>10422.959999999999</v>
      </c>
      <c r="FJ64" s="28">
        <v>0</v>
      </c>
      <c r="FK64" s="28">
        <v>72985.17</v>
      </c>
      <c r="FL64" s="28">
        <v>0</v>
      </c>
      <c r="FM64" s="28">
        <v>79181.55</v>
      </c>
      <c r="FN64" s="28">
        <v>0</v>
      </c>
      <c r="FO64" s="28">
        <v>0</v>
      </c>
      <c r="FP64" s="28">
        <v>0</v>
      </c>
      <c r="FQ64" s="28">
        <v>48013.14</v>
      </c>
      <c r="FR64" s="28">
        <v>43506.1</v>
      </c>
      <c r="FS64" s="28">
        <v>0</v>
      </c>
      <c r="FT64" s="28">
        <v>0</v>
      </c>
      <c r="FU64" s="28">
        <v>1487.22</v>
      </c>
      <c r="FV64" s="28">
        <v>0</v>
      </c>
      <c r="FW64" s="28">
        <v>0</v>
      </c>
      <c r="FX64" s="28">
        <v>0</v>
      </c>
      <c r="FY64" s="28">
        <v>51723.56</v>
      </c>
      <c r="FZ64" s="28">
        <v>0</v>
      </c>
      <c r="GA64" s="28">
        <v>0</v>
      </c>
      <c r="GB64" s="28">
        <v>0</v>
      </c>
      <c r="GC64" s="28">
        <v>0</v>
      </c>
      <c r="GD64" s="28">
        <v>0</v>
      </c>
      <c r="GE64" s="28">
        <v>0</v>
      </c>
      <c r="GF64" s="28">
        <v>0</v>
      </c>
      <c r="GG64" s="28">
        <v>0</v>
      </c>
      <c r="GH64" s="28">
        <v>0</v>
      </c>
      <c r="GI64" s="28">
        <v>444</v>
      </c>
      <c r="GJ64" s="28">
        <v>8033.42</v>
      </c>
      <c r="GK64" s="28">
        <v>611.39</v>
      </c>
      <c r="GL64" s="28">
        <v>0</v>
      </c>
      <c r="GM64" s="28">
        <v>34065</v>
      </c>
      <c r="GN64" s="28">
        <v>0</v>
      </c>
      <c r="GO64" s="28">
        <v>13495.68</v>
      </c>
      <c r="GP64" s="28">
        <v>0</v>
      </c>
      <c r="GQ64" s="28">
        <v>0</v>
      </c>
      <c r="GR64" s="28">
        <v>553190</v>
      </c>
      <c r="GS64" s="28">
        <v>3901.69</v>
      </c>
    </row>
    <row r="65" spans="1:201" ht="18" customHeight="1" x14ac:dyDescent="0.3">
      <c r="A65" s="1">
        <v>28003</v>
      </c>
      <c r="B65" s="2" t="s">
        <v>89</v>
      </c>
      <c r="C65" s="2" t="s">
        <v>458</v>
      </c>
      <c r="D65" s="4">
        <v>356.17235379843748</v>
      </c>
      <c r="E65" s="8" t="s">
        <v>87</v>
      </c>
      <c r="F65" s="3">
        <v>840</v>
      </c>
      <c r="G65" s="27">
        <v>2180829.27</v>
      </c>
      <c r="H65" s="27">
        <v>47787.42</v>
      </c>
      <c r="I65" s="27">
        <v>3316704.96</v>
      </c>
      <c r="J65" s="27">
        <v>759120.36</v>
      </c>
      <c r="K65" s="27">
        <v>1897768.07</v>
      </c>
      <c r="L65" s="27">
        <v>2945.57</v>
      </c>
      <c r="M65" s="27">
        <v>0</v>
      </c>
      <c r="N65" s="27">
        <v>28056</v>
      </c>
      <c r="O65" s="27">
        <v>1228852.02</v>
      </c>
      <c r="P65" s="27">
        <v>1929.66</v>
      </c>
      <c r="Q65" s="27">
        <v>0</v>
      </c>
      <c r="R65" s="27">
        <v>0</v>
      </c>
      <c r="S65" s="27">
        <v>3195872</v>
      </c>
      <c r="T65" s="27">
        <v>0</v>
      </c>
      <c r="U65" s="27">
        <v>0</v>
      </c>
      <c r="V65" s="27">
        <v>0</v>
      </c>
      <c r="W65" s="27">
        <v>62098</v>
      </c>
      <c r="X65" s="27">
        <v>3525604.53</v>
      </c>
      <c r="Y65" s="27">
        <v>68633.81</v>
      </c>
      <c r="Z65" s="27">
        <v>0</v>
      </c>
      <c r="AA65" s="27">
        <v>456660.91000000003</v>
      </c>
      <c r="AB65" s="27">
        <v>0</v>
      </c>
      <c r="AC65" s="27">
        <v>0</v>
      </c>
      <c r="AD65" s="27">
        <v>823519.56999999983</v>
      </c>
      <c r="AE65" s="27">
        <v>2287.8000000000002</v>
      </c>
      <c r="AF65" s="27">
        <v>0</v>
      </c>
      <c r="AG65" s="27">
        <v>426976.69</v>
      </c>
      <c r="AH65" s="27">
        <v>380869.78</v>
      </c>
      <c r="AI65" s="27">
        <v>247913.62</v>
      </c>
      <c r="AJ65" s="27">
        <v>0</v>
      </c>
      <c r="AK65" s="27">
        <v>590195.32999999996</v>
      </c>
      <c r="AL65" s="27">
        <v>469733.59</v>
      </c>
      <c r="AM65" s="27">
        <v>38043.280000000006</v>
      </c>
      <c r="AN65" s="27">
        <v>0</v>
      </c>
      <c r="AO65" s="27">
        <v>32942.5</v>
      </c>
      <c r="AP65" s="27">
        <v>0</v>
      </c>
      <c r="AQ65" s="27">
        <v>266183.53999999998</v>
      </c>
      <c r="AR65" s="27">
        <v>7056.6</v>
      </c>
      <c r="AS65" s="27">
        <v>0</v>
      </c>
      <c r="AT65" s="27">
        <v>519</v>
      </c>
      <c r="AU65" s="27">
        <v>0</v>
      </c>
      <c r="AV65" s="27">
        <v>575754.92000000004</v>
      </c>
      <c r="AW65" s="27">
        <v>90995.41</v>
      </c>
      <c r="AX65" s="27">
        <v>0</v>
      </c>
      <c r="AY65" s="27">
        <v>0</v>
      </c>
      <c r="AZ65" s="27">
        <v>0</v>
      </c>
      <c r="BA65" s="27">
        <v>621898.75</v>
      </c>
      <c r="BB65" s="27">
        <v>15193</v>
      </c>
      <c r="BC65" s="27">
        <v>43384.86</v>
      </c>
      <c r="BD65" s="27">
        <v>69216.56</v>
      </c>
      <c r="BE65" s="27">
        <v>0</v>
      </c>
      <c r="BF65" s="27">
        <v>0</v>
      </c>
      <c r="BG65" s="27">
        <v>0</v>
      </c>
      <c r="BH65" s="27">
        <v>0</v>
      </c>
      <c r="BI65" s="27">
        <v>17885.75</v>
      </c>
      <c r="BJ65" s="27">
        <v>0</v>
      </c>
      <c r="BK65" s="27">
        <v>0</v>
      </c>
      <c r="BL65" s="27">
        <v>0</v>
      </c>
      <c r="BM65" s="27">
        <v>0</v>
      </c>
      <c r="BN65" s="27">
        <v>7819.222995405642</v>
      </c>
      <c r="BO65" s="27">
        <v>2395655.41</v>
      </c>
      <c r="BP65" s="27">
        <v>3966526.74</v>
      </c>
      <c r="BQ65" s="27">
        <v>692982.83</v>
      </c>
      <c r="BR65" s="27">
        <v>0</v>
      </c>
      <c r="BS65" s="27">
        <v>0</v>
      </c>
      <c r="BT65" s="27">
        <v>0</v>
      </c>
      <c r="BU65" s="27">
        <v>2432.56</v>
      </c>
      <c r="BV65" s="27">
        <v>446713.78</v>
      </c>
      <c r="BW65" s="27">
        <v>6825</v>
      </c>
      <c r="BX65" s="27">
        <v>0</v>
      </c>
      <c r="BY65" s="27">
        <v>549706.12</v>
      </c>
      <c r="BZ65" s="27">
        <v>404187.36</v>
      </c>
      <c r="CA65" s="27">
        <v>14463.32</v>
      </c>
      <c r="CB65" s="16">
        <v>1.4430000000000001</v>
      </c>
      <c r="CC65" s="16">
        <v>3.2290000000000001</v>
      </c>
      <c r="CD65" s="16">
        <v>6.6820000000000004</v>
      </c>
      <c r="CE65" s="16">
        <v>1.6839999999999999</v>
      </c>
      <c r="CF65" s="16">
        <v>2.569</v>
      </c>
      <c r="CG65" s="16">
        <v>0</v>
      </c>
      <c r="CH65" s="14"/>
      <c r="CI65" s="15">
        <v>472261130</v>
      </c>
      <c r="CJ65" s="15">
        <v>151303124</v>
      </c>
      <c r="CK65" s="15">
        <v>96386806</v>
      </c>
      <c r="CL65" s="3">
        <v>88</v>
      </c>
      <c r="CM65" s="3">
        <v>874</v>
      </c>
      <c r="CN65" s="4">
        <v>34</v>
      </c>
      <c r="CO65" s="4">
        <v>48</v>
      </c>
      <c r="CP65" s="4">
        <v>847</v>
      </c>
      <c r="CQ65" s="16">
        <v>5.4794520547945206E-3</v>
      </c>
      <c r="CR65" s="26">
        <v>0.38690476190476192</v>
      </c>
      <c r="CS65" s="26">
        <f>CL65/CM65</f>
        <v>0.10068649885583524</v>
      </c>
      <c r="CT65" s="3">
        <f>CM65/(DF65+DG65)</f>
        <v>16.749712533537753</v>
      </c>
      <c r="CU65" s="26">
        <f>(CX65+CY65)/(DA65+DB65)</f>
        <v>0.95955381446862431</v>
      </c>
      <c r="CV65" s="37">
        <v>55</v>
      </c>
      <c r="CW65" s="29">
        <v>33.419161676646709</v>
      </c>
      <c r="CX65" s="29">
        <v>577.51083832335314</v>
      </c>
      <c r="CY65" s="29">
        <v>220.38976047904191</v>
      </c>
      <c r="CZ65" s="29">
        <v>34.485029940119759</v>
      </c>
      <c r="DA65" s="29">
        <v>601.19161676646706</v>
      </c>
      <c r="DB65" s="29">
        <v>230.34131736526948</v>
      </c>
      <c r="DC65" s="34">
        <v>48034.553468761966</v>
      </c>
      <c r="DD65" s="31">
        <v>11.735849056603774</v>
      </c>
      <c r="DE65" s="32">
        <v>0.20754716981132076</v>
      </c>
      <c r="DF65" s="33">
        <v>52.18</v>
      </c>
      <c r="DG65" s="30">
        <v>0</v>
      </c>
      <c r="DH65" s="41">
        <v>20.68</v>
      </c>
      <c r="DI65" s="41">
        <v>21.88</v>
      </c>
      <c r="DJ65" s="41">
        <v>23.96</v>
      </c>
      <c r="DK65" s="41">
        <v>22.52</v>
      </c>
      <c r="DL65" s="41">
        <v>22.32</v>
      </c>
      <c r="DM65" s="38">
        <v>25</v>
      </c>
      <c r="DN65" s="28">
        <v>2805838.4199999995</v>
      </c>
      <c r="DO65" s="28">
        <v>50922</v>
      </c>
      <c r="DP65" s="28">
        <v>0</v>
      </c>
      <c r="DQ65" s="28">
        <v>364344.22</v>
      </c>
      <c r="DR65" s="28">
        <v>305407.70999999996</v>
      </c>
      <c r="DS65" s="28">
        <v>105892</v>
      </c>
      <c r="DT65" s="28">
        <v>0</v>
      </c>
      <c r="DU65" s="28">
        <v>184192.33</v>
      </c>
      <c r="DV65" s="28">
        <v>251454.26</v>
      </c>
      <c r="DW65" s="28">
        <v>124151.86</v>
      </c>
      <c r="DX65" s="28">
        <v>13435.5</v>
      </c>
      <c r="DY65" s="28">
        <v>30600</v>
      </c>
      <c r="DZ65" s="28">
        <v>0</v>
      </c>
      <c r="EA65" s="28">
        <v>147505</v>
      </c>
      <c r="EB65" s="28">
        <v>767822.84000000008</v>
      </c>
      <c r="EC65" s="28">
        <v>15706.42</v>
      </c>
      <c r="ED65" s="28">
        <v>0</v>
      </c>
      <c r="EE65" s="28">
        <v>57178.600000000006</v>
      </c>
      <c r="EF65" s="28">
        <v>96887.84</v>
      </c>
      <c r="EG65" s="28">
        <v>46347.74</v>
      </c>
      <c r="EH65" s="28">
        <v>0</v>
      </c>
      <c r="EI65" s="28">
        <v>68585.87</v>
      </c>
      <c r="EJ65" s="28">
        <v>60902.57</v>
      </c>
      <c r="EK65" s="28">
        <v>50771.72</v>
      </c>
      <c r="EL65" s="28">
        <v>1027.82</v>
      </c>
      <c r="EM65" s="28">
        <v>2342.5</v>
      </c>
      <c r="EN65" s="28">
        <v>0</v>
      </c>
      <c r="EO65" s="28">
        <v>18702.13</v>
      </c>
      <c r="EP65" s="28">
        <v>477546.26</v>
      </c>
      <c r="EQ65" s="28">
        <v>2287.8000000000002</v>
      </c>
      <c r="ER65" s="28">
        <v>0</v>
      </c>
      <c r="ES65" s="28">
        <v>34526.39</v>
      </c>
      <c r="ET65" s="28">
        <v>25779.809999999998</v>
      </c>
      <c r="EU65" s="28">
        <v>9676.1200000000008</v>
      </c>
      <c r="EV65" s="28">
        <v>0</v>
      </c>
      <c r="EW65" s="28">
        <v>254322.62</v>
      </c>
      <c r="EX65" s="28">
        <v>58527.09</v>
      </c>
      <c r="EY65" s="28">
        <v>31297.67</v>
      </c>
      <c r="EZ65" s="28">
        <v>0</v>
      </c>
      <c r="FA65" s="28">
        <v>0</v>
      </c>
      <c r="FB65" s="28">
        <v>0</v>
      </c>
      <c r="FC65" s="28">
        <v>50738.430000000008</v>
      </c>
      <c r="FD65" s="28">
        <v>754277.49</v>
      </c>
      <c r="FE65" s="28">
        <v>2005.39</v>
      </c>
      <c r="FF65" s="28">
        <v>0</v>
      </c>
      <c r="FG65" s="28">
        <v>10759.34</v>
      </c>
      <c r="FH65" s="28">
        <v>17936.2</v>
      </c>
      <c r="FI65" s="28">
        <v>2004.34</v>
      </c>
      <c r="FJ65" s="28">
        <v>0</v>
      </c>
      <c r="FK65" s="28">
        <v>141969.43</v>
      </c>
      <c r="FL65" s="28">
        <v>104887.45</v>
      </c>
      <c r="FM65" s="28">
        <v>251291.33</v>
      </c>
      <c r="FN65" s="28">
        <v>0</v>
      </c>
      <c r="FO65" s="28">
        <v>0</v>
      </c>
      <c r="FP65" s="28">
        <v>0</v>
      </c>
      <c r="FQ65" s="28">
        <v>61198.380000000005</v>
      </c>
      <c r="FR65" s="28">
        <v>0</v>
      </c>
      <c r="FS65" s="28">
        <v>0</v>
      </c>
      <c r="FT65" s="28">
        <v>0</v>
      </c>
      <c r="FU65" s="28">
        <v>4061.6</v>
      </c>
      <c r="FV65" s="28">
        <v>0</v>
      </c>
      <c r="FW65" s="28">
        <v>0</v>
      </c>
      <c r="FX65" s="28">
        <v>549706.12</v>
      </c>
      <c r="FY65" s="28">
        <v>516880</v>
      </c>
      <c r="FZ65" s="28">
        <v>84957.63</v>
      </c>
      <c r="GA65" s="28">
        <v>0</v>
      </c>
      <c r="GB65" s="28">
        <v>0</v>
      </c>
      <c r="GC65" s="28">
        <v>0</v>
      </c>
      <c r="GD65" s="28">
        <v>0</v>
      </c>
      <c r="GE65" s="28">
        <v>0</v>
      </c>
      <c r="GF65" s="28">
        <v>300</v>
      </c>
      <c r="GG65" s="28">
        <v>0</v>
      </c>
      <c r="GH65" s="28">
        <v>0</v>
      </c>
      <c r="GI65" s="28">
        <v>6548</v>
      </c>
      <c r="GJ65" s="28">
        <v>4074.78</v>
      </c>
      <c r="GK65" s="28">
        <v>84512.42</v>
      </c>
      <c r="GL65" s="28">
        <v>0</v>
      </c>
      <c r="GM65" s="28">
        <v>0</v>
      </c>
      <c r="GN65" s="28">
        <v>0</v>
      </c>
      <c r="GO65" s="28">
        <v>2603.81</v>
      </c>
      <c r="GP65" s="28">
        <v>0</v>
      </c>
      <c r="GQ65" s="28">
        <v>0</v>
      </c>
      <c r="GR65" s="28">
        <v>621898.75</v>
      </c>
      <c r="GS65" s="28">
        <v>3232.6</v>
      </c>
    </row>
    <row r="66" spans="1:201" ht="18" customHeight="1" x14ac:dyDescent="0.3">
      <c r="A66" s="1">
        <v>30001</v>
      </c>
      <c r="B66" s="2" t="s">
        <v>92</v>
      </c>
      <c r="C66" s="2" t="s">
        <v>460</v>
      </c>
      <c r="D66" s="4">
        <v>261.95026279999996</v>
      </c>
      <c r="E66" s="8" t="s">
        <v>93</v>
      </c>
      <c r="F66" s="3">
        <v>391</v>
      </c>
      <c r="G66" s="27">
        <v>1033868.94</v>
      </c>
      <c r="H66" s="27">
        <v>32370.59</v>
      </c>
      <c r="I66" s="27">
        <v>1759246.55</v>
      </c>
      <c r="J66" s="27">
        <v>322003</v>
      </c>
      <c r="K66" s="27">
        <v>1090839.32</v>
      </c>
      <c r="L66" s="27">
        <v>0</v>
      </c>
      <c r="M66" s="27">
        <v>0</v>
      </c>
      <c r="N66" s="27">
        <v>21420</v>
      </c>
      <c r="O66" s="27">
        <v>629525.62</v>
      </c>
      <c r="P66" s="27">
        <v>0</v>
      </c>
      <c r="Q66" s="27">
        <v>0</v>
      </c>
      <c r="R66" s="27">
        <v>0</v>
      </c>
      <c r="S66" s="27">
        <v>1701858</v>
      </c>
      <c r="T66" s="27">
        <v>0</v>
      </c>
      <c r="U66" s="27">
        <v>0</v>
      </c>
      <c r="V66" s="27">
        <v>0</v>
      </c>
      <c r="W66" s="27">
        <v>53197</v>
      </c>
      <c r="X66" s="27">
        <v>1731447.02</v>
      </c>
      <c r="Y66" s="27">
        <v>0</v>
      </c>
      <c r="Z66" s="27">
        <v>0</v>
      </c>
      <c r="AA66" s="27">
        <v>123869.51999999999</v>
      </c>
      <c r="AB66" s="27">
        <v>0</v>
      </c>
      <c r="AC66" s="27">
        <v>0</v>
      </c>
      <c r="AD66" s="27">
        <v>224664.54</v>
      </c>
      <c r="AE66" s="27">
        <v>4223.8</v>
      </c>
      <c r="AF66" s="27">
        <v>0</v>
      </c>
      <c r="AG66" s="27">
        <v>185612.87</v>
      </c>
      <c r="AH66" s="27">
        <v>426933.87999999995</v>
      </c>
      <c r="AI66" s="27">
        <v>92419.67</v>
      </c>
      <c r="AJ66" s="27">
        <v>0</v>
      </c>
      <c r="AK66" s="27">
        <v>326225.21999999997</v>
      </c>
      <c r="AL66" s="27">
        <v>132591.60999999999</v>
      </c>
      <c r="AM66" s="27">
        <v>0</v>
      </c>
      <c r="AN66" s="27">
        <v>0</v>
      </c>
      <c r="AO66" s="27">
        <v>19213.66</v>
      </c>
      <c r="AP66" s="27">
        <v>0</v>
      </c>
      <c r="AQ66" s="27">
        <v>145418.16</v>
      </c>
      <c r="AR66" s="27">
        <v>0</v>
      </c>
      <c r="AS66" s="27">
        <v>0</v>
      </c>
      <c r="AT66" s="27">
        <v>12355</v>
      </c>
      <c r="AU66" s="27">
        <v>0</v>
      </c>
      <c r="AV66" s="27">
        <v>164514.76999999999</v>
      </c>
      <c r="AW66" s="27">
        <v>93290</v>
      </c>
      <c r="AX66" s="27">
        <v>0</v>
      </c>
      <c r="AY66" s="27">
        <v>0</v>
      </c>
      <c r="AZ66" s="27">
        <v>0</v>
      </c>
      <c r="BA66" s="27">
        <v>292602.98</v>
      </c>
      <c r="BB66" s="27">
        <v>0</v>
      </c>
      <c r="BC66" s="27">
        <v>91069.239999999991</v>
      </c>
      <c r="BD66" s="27">
        <v>4861.24</v>
      </c>
      <c r="BE66" s="27">
        <v>5641.56</v>
      </c>
      <c r="BF66" s="27">
        <v>0</v>
      </c>
      <c r="BG66" s="27">
        <v>0</v>
      </c>
      <c r="BH66" s="27">
        <v>0</v>
      </c>
      <c r="BI66" s="27">
        <v>0</v>
      </c>
      <c r="BJ66" s="27">
        <v>0</v>
      </c>
      <c r="BK66" s="27">
        <v>0</v>
      </c>
      <c r="BL66" s="27">
        <v>0</v>
      </c>
      <c r="BM66" s="27">
        <v>0</v>
      </c>
      <c r="BN66" s="27">
        <v>8839.0182774863151</v>
      </c>
      <c r="BO66" s="27">
        <v>838901.96</v>
      </c>
      <c r="BP66" s="27">
        <v>2027839.27</v>
      </c>
      <c r="BQ66" s="27">
        <v>1284910.3600000001</v>
      </c>
      <c r="BR66" s="27">
        <v>0</v>
      </c>
      <c r="BS66" s="27">
        <v>0</v>
      </c>
      <c r="BT66" s="27">
        <v>0</v>
      </c>
      <c r="BU66" s="27">
        <v>0</v>
      </c>
      <c r="BV66" s="27">
        <v>192154.82</v>
      </c>
      <c r="BW66" s="27">
        <v>93786.36</v>
      </c>
      <c r="BX66" s="27">
        <v>0</v>
      </c>
      <c r="BY66" s="27">
        <v>0</v>
      </c>
      <c r="BZ66" s="27">
        <v>214161.61</v>
      </c>
      <c r="CA66" s="27">
        <v>42733.73</v>
      </c>
      <c r="CB66" s="16">
        <v>1.4430000000000001</v>
      </c>
      <c r="CC66" s="16">
        <v>3.2290000000000001</v>
      </c>
      <c r="CD66" s="16">
        <v>6.6820000000000004</v>
      </c>
      <c r="CE66" s="16">
        <v>1.484</v>
      </c>
      <c r="CF66" s="16">
        <v>2.6080000000000001</v>
      </c>
      <c r="CG66" s="16">
        <v>0</v>
      </c>
      <c r="CH66" s="14"/>
      <c r="CI66" s="15">
        <v>298744191</v>
      </c>
      <c r="CJ66" s="15">
        <v>67134538</v>
      </c>
      <c r="CK66" s="15">
        <v>32429085</v>
      </c>
      <c r="CL66" s="3">
        <v>58</v>
      </c>
      <c r="CM66" s="3">
        <v>411</v>
      </c>
      <c r="CN66" s="4">
        <v>42</v>
      </c>
      <c r="CO66" s="4">
        <v>33</v>
      </c>
      <c r="CP66" s="4">
        <v>391</v>
      </c>
      <c r="CQ66" s="16">
        <v>5.1282051282051282E-3</v>
      </c>
      <c r="CR66" s="26">
        <v>0.14322250639386189</v>
      </c>
      <c r="CS66" s="26">
        <f>CL66/CM66</f>
        <v>0.14111922141119221</v>
      </c>
      <c r="CT66" s="3">
        <f>CM66/(DF66+DG66)</f>
        <v>13.206940874035986</v>
      </c>
      <c r="CU66" s="26">
        <f>(CX66+CY66)/(DA66+DB66)</f>
        <v>0.96371446145787354</v>
      </c>
      <c r="CV66" s="37">
        <v>32</v>
      </c>
      <c r="CW66" s="29">
        <v>19.307771428571435</v>
      </c>
      <c r="CX66" s="29">
        <v>246.06994832041343</v>
      </c>
      <c r="CY66" s="29">
        <v>125.49773255813953</v>
      </c>
      <c r="CZ66" s="29">
        <v>20.63428571428571</v>
      </c>
      <c r="DA66" s="29">
        <v>254.09971576227386</v>
      </c>
      <c r="DB66" s="29">
        <v>131.45813953488371</v>
      </c>
      <c r="DC66" s="34">
        <v>43676.156812339323</v>
      </c>
      <c r="DD66" s="31">
        <v>19.59375</v>
      </c>
      <c r="DE66" s="32">
        <v>0.28125</v>
      </c>
      <c r="DF66" s="33">
        <v>31.120000000000008</v>
      </c>
      <c r="DG66" s="30">
        <v>0</v>
      </c>
      <c r="DH66" s="41">
        <v>19.5</v>
      </c>
      <c r="DI66" s="41">
        <v>21</v>
      </c>
      <c r="DJ66" s="41">
        <v>20.95</v>
      </c>
      <c r="DK66" s="41">
        <v>21.15</v>
      </c>
      <c r="DL66" s="41">
        <v>20.8</v>
      </c>
      <c r="DM66" s="38">
        <v>20</v>
      </c>
      <c r="DN66" s="28">
        <v>1532978.1400000001</v>
      </c>
      <c r="DO66" s="28">
        <v>8532.8799999999992</v>
      </c>
      <c r="DP66" s="28">
        <v>0</v>
      </c>
      <c r="DQ66" s="28">
        <v>138128.9</v>
      </c>
      <c r="DR66" s="28">
        <v>291458.57999999996</v>
      </c>
      <c r="DS66" s="28">
        <v>52439.38</v>
      </c>
      <c r="DT66" s="28">
        <v>0</v>
      </c>
      <c r="DU66" s="28">
        <v>71853.149999999994</v>
      </c>
      <c r="DV66" s="28">
        <v>65708.44</v>
      </c>
      <c r="DW66" s="28">
        <v>80691.740000000005</v>
      </c>
      <c r="DX66" s="28">
        <v>23362.2</v>
      </c>
      <c r="DY66" s="28">
        <v>17820.54</v>
      </c>
      <c r="DZ66" s="28">
        <v>0</v>
      </c>
      <c r="EA66" s="28">
        <v>92842.44</v>
      </c>
      <c r="EB66" s="28">
        <v>356648.26</v>
      </c>
      <c r="EC66" s="28">
        <v>4316.8900000000003</v>
      </c>
      <c r="ED66" s="28">
        <v>0</v>
      </c>
      <c r="EE66" s="28">
        <v>35211.43</v>
      </c>
      <c r="EF66" s="28">
        <v>99412.700000000012</v>
      </c>
      <c r="EG66" s="28">
        <v>33652.97</v>
      </c>
      <c r="EH66" s="28">
        <v>0</v>
      </c>
      <c r="EI66" s="28">
        <v>17487.96</v>
      </c>
      <c r="EJ66" s="28">
        <v>9899.85</v>
      </c>
      <c r="EK66" s="28">
        <v>17924.97</v>
      </c>
      <c r="EL66" s="28">
        <v>3182.52</v>
      </c>
      <c r="EM66" s="28">
        <v>1393.12</v>
      </c>
      <c r="EN66" s="28">
        <v>0</v>
      </c>
      <c r="EO66" s="28">
        <v>12962.1</v>
      </c>
      <c r="EP66" s="28">
        <v>15779.18</v>
      </c>
      <c r="EQ66" s="28">
        <v>4223.8</v>
      </c>
      <c r="ER66" s="28">
        <v>0</v>
      </c>
      <c r="ES66" s="28">
        <v>93591.959999999992</v>
      </c>
      <c r="ET66" s="28">
        <v>23382.38</v>
      </c>
      <c r="EU66" s="28">
        <v>10675.12</v>
      </c>
      <c r="EV66" s="28">
        <v>0</v>
      </c>
      <c r="EW66" s="28">
        <v>180790.42</v>
      </c>
      <c r="EX66" s="28">
        <v>13215.98</v>
      </c>
      <c r="EY66" s="28">
        <v>11513.25</v>
      </c>
      <c r="EZ66" s="28">
        <v>0</v>
      </c>
      <c r="FA66" s="28">
        <v>0</v>
      </c>
      <c r="FB66" s="28">
        <v>0</v>
      </c>
      <c r="FC66" s="28">
        <v>19331.340000000004</v>
      </c>
      <c r="FD66" s="28">
        <v>174575.5</v>
      </c>
      <c r="FE66" s="28">
        <v>565.99</v>
      </c>
      <c r="FF66" s="28">
        <v>0</v>
      </c>
      <c r="FG66" s="28">
        <v>9749.82</v>
      </c>
      <c r="FH66" s="28">
        <v>1650.02</v>
      </c>
      <c r="FI66" s="28">
        <v>8520.93</v>
      </c>
      <c r="FJ66" s="28">
        <v>0</v>
      </c>
      <c r="FK66" s="28">
        <v>49068.480000000003</v>
      </c>
      <c r="FL66" s="28">
        <v>33267.339999999997</v>
      </c>
      <c r="FM66" s="28">
        <v>102934.13</v>
      </c>
      <c r="FN66" s="28">
        <v>2773.25</v>
      </c>
      <c r="FO66" s="28">
        <v>0</v>
      </c>
      <c r="FP66" s="28">
        <v>0</v>
      </c>
      <c r="FQ66" s="28">
        <v>20282.28</v>
      </c>
      <c r="FR66" s="28">
        <v>0</v>
      </c>
      <c r="FS66" s="28">
        <v>0</v>
      </c>
      <c r="FT66" s="28">
        <v>0</v>
      </c>
      <c r="FU66" s="28">
        <v>0</v>
      </c>
      <c r="FV66" s="28">
        <v>0</v>
      </c>
      <c r="FW66" s="28">
        <v>5005</v>
      </c>
      <c r="FX66" s="28">
        <v>0</v>
      </c>
      <c r="FY66" s="28">
        <v>148321.16</v>
      </c>
      <c r="FZ66" s="28">
        <v>93290</v>
      </c>
      <c r="GA66" s="28">
        <v>0</v>
      </c>
      <c r="GB66" s="28">
        <v>0</v>
      </c>
      <c r="GC66" s="28">
        <v>0</v>
      </c>
      <c r="GD66" s="28">
        <v>0</v>
      </c>
      <c r="GE66" s="28">
        <v>0</v>
      </c>
      <c r="GF66" s="28">
        <v>0</v>
      </c>
      <c r="GG66" s="28">
        <v>0</v>
      </c>
      <c r="GH66" s="28">
        <v>0</v>
      </c>
      <c r="GI66" s="28">
        <v>0</v>
      </c>
      <c r="GJ66" s="28">
        <v>15891.44</v>
      </c>
      <c r="GK66" s="28">
        <v>122.83</v>
      </c>
      <c r="GL66" s="28">
        <v>0</v>
      </c>
      <c r="GM66" s="28">
        <v>23218.82</v>
      </c>
      <c r="GN66" s="28">
        <v>10500</v>
      </c>
      <c r="GO66" s="28">
        <v>1097.52</v>
      </c>
      <c r="GP66" s="28">
        <v>0</v>
      </c>
      <c r="GQ66" s="28">
        <v>0</v>
      </c>
      <c r="GR66" s="28">
        <v>292602.98</v>
      </c>
      <c r="GS66" s="28">
        <v>0</v>
      </c>
    </row>
    <row r="67" spans="1:201" ht="18" customHeight="1" x14ac:dyDescent="0.3">
      <c r="A67" s="1">
        <v>31001</v>
      </c>
      <c r="B67" s="2" t="s">
        <v>95</v>
      </c>
      <c r="C67" s="2" t="s">
        <v>462</v>
      </c>
      <c r="D67" s="4">
        <v>2678.0541327187502</v>
      </c>
      <c r="E67" s="8" t="s">
        <v>96</v>
      </c>
      <c r="F67" s="3">
        <v>194</v>
      </c>
      <c r="G67" s="27">
        <v>1084108.99</v>
      </c>
      <c r="H67" s="27">
        <v>227245.82</v>
      </c>
      <c r="I67" s="27">
        <v>746267.98</v>
      </c>
      <c r="J67" s="27">
        <v>272406.48</v>
      </c>
      <c r="K67" s="27">
        <v>1084753.08</v>
      </c>
      <c r="L67" s="27">
        <v>33079.379999999997</v>
      </c>
      <c r="M67" s="27">
        <v>0</v>
      </c>
      <c r="N67" s="27">
        <v>0</v>
      </c>
      <c r="O67" s="27">
        <v>359514.74</v>
      </c>
      <c r="P67" s="27">
        <v>10820.62</v>
      </c>
      <c r="Q67" s="27">
        <v>0</v>
      </c>
      <c r="R67" s="27">
        <v>3093</v>
      </c>
      <c r="S67" s="27">
        <v>597921</v>
      </c>
      <c r="T67" s="27">
        <v>110000</v>
      </c>
      <c r="U67" s="27">
        <v>0</v>
      </c>
      <c r="V67" s="27">
        <v>0</v>
      </c>
      <c r="W67" s="27">
        <v>60398</v>
      </c>
      <c r="X67" s="27">
        <v>1377365.5699999998</v>
      </c>
      <c r="Y67" s="27">
        <v>0</v>
      </c>
      <c r="Z67" s="27">
        <v>0</v>
      </c>
      <c r="AA67" s="27">
        <v>102228.91</v>
      </c>
      <c r="AB67" s="27">
        <v>0</v>
      </c>
      <c r="AC67" s="27">
        <v>0</v>
      </c>
      <c r="AD67" s="27">
        <v>250001.19</v>
      </c>
      <c r="AE67" s="27">
        <v>0</v>
      </c>
      <c r="AF67" s="27">
        <v>0</v>
      </c>
      <c r="AG67" s="27">
        <v>146942.96</v>
      </c>
      <c r="AH67" s="27">
        <v>325118.81999999995</v>
      </c>
      <c r="AI67" s="27">
        <v>80817.399999999994</v>
      </c>
      <c r="AJ67" s="27">
        <v>0</v>
      </c>
      <c r="AK67" s="27">
        <v>444094.11</v>
      </c>
      <c r="AL67" s="27">
        <v>105473.96</v>
      </c>
      <c r="AM67" s="27">
        <v>43.25</v>
      </c>
      <c r="AN67" s="27">
        <v>0</v>
      </c>
      <c r="AO67" s="27">
        <v>0</v>
      </c>
      <c r="AP67" s="27">
        <v>0</v>
      </c>
      <c r="AQ67" s="27">
        <v>205369.97999999998</v>
      </c>
      <c r="AR67" s="27">
        <v>2684.33</v>
      </c>
      <c r="AS67" s="27">
        <v>1163.96</v>
      </c>
      <c r="AT67" s="27">
        <v>27598.63</v>
      </c>
      <c r="AU67" s="27">
        <v>75128.52</v>
      </c>
      <c r="AV67" s="27">
        <v>7899</v>
      </c>
      <c r="AW67" s="27">
        <v>9569.7900000000009</v>
      </c>
      <c r="AX67" s="27">
        <v>0</v>
      </c>
      <c r="AY67" s="27">
        <v>0</v>
      </c>
      <c r="AZ67" s="27">
        <v>0</v>
      </c>
      <c r="BA67" s="27">
        <v>265551.26</v>
      </c>
      <c r="BB67" s="27">
        <v>3543</v>
      </c>
      <c r="BC67" s="27">
        <v>21966.67</v>
      </c>
      <c r="BD67" s="27">
        <v>22442</v>
      </c>
      <c r="BE67" s="27">
        <v>0</v>
      </c>
      <c r="BF67" s="27">
        <v>0</v>
      </c>
      <c r="BG67" s="27">
        <v>0</v>
      </c>
      <c r="BH67" s="27">
        <v>0</v>
      </c>
      <c r="BI67" s="27">
        <v>0</v>
      </c>
      <c r="BJ67" s="27">
        <v>0</v>
      </c>
      <c r="BK67" s="27">
        <v>0</v>
      </c>
      <c r="BL67" s="27">
        <v>0</v>
      </c>
      <c r="BM67" s="27">
        <v>0</v>
      </c>
      <c r="BN67" s="27">
        <v>14985.168068588437</v>
      </c>
      <c r="BO67" s="27">
        <v>-409930.7</v>
      </c>
      <c r="BP67" s="27">
        <v>1452001.98</v>
      </c>
      <c r="BQ67" s="27">
        <v>160579.93</v>
      </c>
      <c r="BR67" s="27">
        <v>0</v>
      </c>
      <c r="BS67" s="27">
        <v>0</v>
      </c>
      <c r="BT67" s="27">
        <v>582584.69999999995</v>
      </c>
      <c r="BU67" s="27">
        <v>0</v>
      </c>
      <c r="BV67" s="27">
        <v>100240.08</v>
      </c>
      <c r="BW67" s="27">
        <v>0</v>
      </c>
      <c r="BX67" s="27">
        <v>285700.3</v>
      </c>
      <c r="BY67" s="27">
        <v>0</v>
      </c>
      <c r="BZ67" s="27">
        <v>122218.1</v>
      </c>
      <c r="CA67" s="27">
        <v>0</v>
      </c>
      <c r="CB67" s="16">
        <v>1.4430000000000001</v>
      </c>
      <c r="CC67" s="16">
        <v>3.2290000000000001</v>
      </c>
      <c r="CD67" s="16">
        <v>6.6820000000000004</v>
      </c>
      <c r="CE67" s="16">
        <v>0.98099999999999998</v>
      </c>
      <c r="CF67" s="16">
        <v>3</v>
      </c>
      <c r="CG67" s="16">
        <v>0.86199999999999999</v>
      </c>
      <c r="CH67" s="14"/>
      <c r="CI67" s="15">
        <v>299313418</v>
      </c>
      <c r="CJ67" s="15">
        <v>33259050</v>
      </c>
      <c r="CK67" s="15">
        <v>55885172</v>
      </c>
      <c r="CL67" s="3">
        <v>43</v>
      </c>
      <c r="CM67" s="3">
        <v>194</v>
      </c>
      <c r="CN67" s="4">
        <v>4</v>
      </c>
      <c r="CO67" s="4">
        <v>17.75</v>
      </c>
      <c r="CP67" s="4">
        <v>194.25</v>
      </c>
      <c r="CQ67" s="16">
        <v>0</v>
      </c>
      <c r="CR67" s="26">
        <v>0.22164948453608246</v>
      </c>
      <c r="CS67" s="26">
        <f>CL67/CM67</f>
        <v>0.22164948453608246</v>
      </c>
      <c r="CT67" s="3">
        <f>CM67/(DF67+DG67)</f>
        <v>9.0316573556796982</v>
      </c>
      <c r="CU67" s="26">
        <f>(CX67+CY67)/(DA67+DB67)</f>
        <v>0.95642666847673263</v>
      </c>
      <c r="CV67" s="37">
        <v>11</v>
      </c>
      <c r="CW67" s="29">
        <v>0</v>
      </c>
      <c r="CX67" s="29">
        <v>143.6387997390737</v>
      </c>
      <c r="CY67" s="29">
        <v>47.411972789115651</v>
      </c>
      <c r="CZ67" s="29">
        <v>0</v>
      </c>
      <c r="DA67" s="29">
        <v>149.79046687168017</v>
      </c>
      <c r="DB67" s="29">
        <v>49.964285714285715</v>
      </c>
      <c r="DC67" s="34">
        <v>45644.250513347004</v>
      </c>
      <c r="DD67" s="31">
        <v>14.523809523809524</v>
      </c>
      <c r="DE67" s="32">
        <v>0.19047619047619047</v>
      </c>
      <c r="DF67" s="33">
        <v>19.480000000000008</v>
      </c>
      <c r="DG67" s="30">
        <v>2</v>
      </c>
      <c r="DH67" s="41">
        <v>20.181799999999999</v>
      </c>
      <c r="DI67" s="41">
        <v>19.545500000000001</v>
      </c>
      <c r="DJ67" s="41">
        <v>21.181799999999999</v>
      </c>
      <c r="DK67" s="41">
        <v>20.818200000000001</v>
      </c>
      <c r="DL67" s="41">
        <v>20.545500000000001</v>
      </c>
      <c r="DM67" s="38">
        <v>11</v>
      </c>
      <c r="DN67" s="28">
        <v>1141684.75</v>
      </c>
      <c r="DO67" s="28">
        <v>0</v>
      </c>
      <c r="DP67" s="28">
        <v>0</v>
      </c>
      <c r="DQ67" s="28">
        <v>81172.479999999996</v>
      </c>
      <c r="DR67" s="28">
        <v>200516.16</v>
      </c>
      <c r="DS67" s="28">
        <v>45265.94</v>
      </c>
      <c r="DT67" s="28">
        <v>0</v>
      </c>
      <c r="DU67" s="28">
        <v>144132.63</v>
      </c>
      <c r="DV67" s="28">
        <v>29258.65</v>
      </c>
      <c r="DW67" s="28">
        <v>45353.46</v>
      </c>
      <c r="DX67" s="28">
        <v>0</v>
      </c>
      <c r="DY67" s="28">
        <v>0</v>
      </c>
      <c r="DZ67" s="28">
        <v>0</v>
      </c>
      <c r="EA67" s="28">
        <v>107741.5</v>
      </c>
      <c r="EB67" s="28">
        <v>370973.20999999996</v>
      </c>
      <c r="EC67" s="28">
        <v>0</v>
      </c>
      <c r="ED67" s="28">
        <v>0</v>
      </c>
      <c r="EE67" s="28">
        <v>32820.520000000004</v>
      </c>
      <c r="EF67" s="28">
        <v>97151.41</v>
      </c>
      <c r="EG67" s="28">
        <v>29935.62</v>
      </c>
      <c r="EH67" s="28">
        <v>0</v>
      </c>
      <c r="EI67" s="28">
        <v>40224.839999999997</v>
      </c>
      <c r="EJ67" s="28">
        <v>12259.98</v>
      </c>
      <c r="EK67" s="28">
        <v>17069.740000000002</v>
      </c>
      <c r="EL67" s="28">
        <v>0</v>
      </c>
      <c r="EM67" s="28">
        <v>0</v>
      </c>
      <c r="EN67" s="28">
        <v>0</v>
      </c>
      <c r="EO67" s="28">
        <v>12817.69</v>
      </c>
      <c r="EP67" s="28">
        <v>49302.720000000001</v>
      </c>
      <c r="EQ67" s="28">
        <v>0</v>
      </c>
      <c r="ER67" s="28">
        <v>0</v>
      </c>
      <c r="ES67" s="28">
        <v>46659.729999999996</v>
      </c>
      <c r="ET67" s="28">
        <v>44725.54</v>
      </c>
      <c r="EU67" s="28">
        <v>30588.66</v>
      </c>
      <c r="EV67" s="28">
        <v>19830.52</v>
      </c>
      <c r="EW67" s="28">
        <v>162907.12</v>
      </c>
      <c r="EX67" s="28">
        <v>66859.89</v>
      </c>
      <c r="EY67" s="28">
        <v>43.25</v>
      </c>
      <c r="EZ67" s="28">
        <v>0</v>
      </c>
      <c r="FA67" s="28">
        <v>0</v>
      </c>
      <c r="FB67" s="28">
        <v>0</v>
      </c>
      <c r="FC67" s="28">
        <v>69538.149999999994</v>
      </c>
      <c r="FD67" s="28">
        <v>79239.76999999999</v>
      </c>
      <c r="FE67" s="28">
        <v>0</v>
      </c>
      <c r="FF67" s="28">
        <v>0</v>
      </c>
      <c r="FG67" s="28">
        <v>9068.81</v>
      </c>
      <c r="FH67" s="28">
        <v>2396.16</v>
      </c>
      <c r="FI67" s="28">
        <v>1596.81</v>
      </c>
      <c r="FJ67" s="28">
        <v>0</v>
      </c>
      <c r="FK67" s="28">
        <v>41564.519999999997</v>
      </c>
      <c r="FL67" s="28">
        <v>6590.23</v>
      </c>
      <c r="FM67" s="28">
        <v>54732.88</v>
      </c>
      <c r="FN67" s="28">
        <v>0</v>
      </c>
      <c r="FO67" s="28">
        <v>0</v>
      </c>
      <c r="FP67" s="28">
        <v>0</v>
      </c>
      <c r="FQ67" s="28">
        <v>14421.530000000002</v>
      </c>
      <c r="FR67" s="28">
        <v>87945.22</v>
      </c>
      <c r="FS67" s="28">
        <v>0</v>
      </c>
      <c r="FT67" s="28">
        <v>0</v>
      </c>
      <c r="FU67" s="28">
        <v>1872.42</v>
      </c>
      <c r="FV67" s="28">
        <v>519.98</v>
      </c>
      <c r="FW67" s="28">
        <v>0</v>
      </c>
      <c r="FX67" s="28">
        <v>55298</v>
      </c>
      <c r="FY67" s="28">
        <v>10000</v>
      </c>
      <c r="FZ67" s="28">
        <v>0</v>
      </c>
      <c r="GA67" s="28">
        <v>0</v>
      </c>
      <c r="GB67" s="28">
        <v>0</v>
      </c>
      <c r="GC67" s="28">
        <v>0</v>
      </c>
      <c r="GD67" s="28">
        <v>0</v>
      </c>
      <c r="GE67" s="28">
        <v>0</v>
      </c>
      <c r="GF67" s="28">
        <v>450</v>
      </c>
      <c r="GG67" s="28">
        <v>0</v>
      </c>
      <c r="GH67" s="28">
        <v>0</v>
      </c>
      <c r="GI67" s="28">
        <v>0</v>
      </c>
      <c r="GJ67" s="28">
        <v>3415.5299999999997</v>
      </c>
      <c r="GK67" s="28">
        <v>1029</v>
      </c>
      <c r="GL67" s="28">
        <v>0</v>
      </c>
      <c r="GM67" s="28">
        <v>53164</v>
      </c>
      <c r="GN67" s="28">
        <v>75</v>
      </c>
      <c r="GO67" s="28">
        <v>5062.0200000000004</v>
      </c>
      <c r="GP67" s="28">
        <v>0</v>
      </c>
      <c r="GQ67" s="28">
        <v>0</v>
      </c>
      <c r="GR67" s="28">
        <v>551251.56000000006</v>
      </c>
      <c r="GS67" s="28">
        <v>4394.1099999999997</v>
      </c>
    </row>
    <row r="68" spans="1:201" ht="18" customHeight="1" x14ac:dyDescent="0.3">
      <c r="A68" s="1">
        <v>41002</v>
      </c>
      <c r="B68" s="2" t="s">
        <v>126</v>
      </c>
      <c r="C68" s="2" t="s">
        <v>482</v>
      </c>
      <c r="D68" s="4">
        <v>70.531421057812494</v>
      </c>
      <c r="E68" s="8" t="s">
        <v>125</v>
      </c>
      <c r="F68" s="3">
        <v>5405</v>
      </c>
      <c r="G68" s="27">
        <v>17212559.140000001</v>
      </c>
      <c r="H68" s="27">
        <v>149510.72</v>
      </c>
      <c r="I68" s="27">
        <v>20702955.539999999</v>
      </c>
      <c r="J68" s="27">
        <v>3220479</v>
      </c>
      <c r="K68" s="27">
        <v>9105632.9000000004</v>
      </c>
      <c r="L68" s="27">
        <v>0</v>
      </c>
      <c r="M68" s="27">
        <v>98880.6</v>
      </c>
      <c r="N68" s="27">
        <v>431550</v>
      </c>
      <c r="O68" s="27">
        <v>5295023.42</v>
      </c>
      <c r="P68" s="27">
        <v>0</v>
      </c>
      <c r="Q68" s="27">
        <v>3102320</v>
      </c>
      <c r="R68" s="27">
        <v>1376228.4</v>
      </c>
      <c r="S68" s="27">
        <v>19420887</v>
      </c>
      <c r="T68" s="27">
        <v>0</v>
      </c>
      <c r="U68" s="27">
        <v>3102320</v>
      </c>
      <c r="V68" s="27">
        <v>0</v>
      </c>
      <c r="W68" s="27">
        <v>63075</v>
      </c>
      <c r="X68" s="27">
        <v>25625208.239999998</v>
      </c>
      <c r="Y68" s="27">
        <v>0</v>
      </c>
      <c r="Z68" s="27">
        <v>0</v>
      </c>
      <c r="AA68" s="27">
        <v>2744537.8600000003</v>
      </c>
      <c r="AB68" s="27">
        <v>0</v>
      </c>
      <c r="AC68" s="27">
        <v>0</v>
      </c>
      <c r="AD68" s="27">
        <v>5778233.3299999991</v>
      </c>
      <c r="AE68" s="27">
        <v>280933.94</v>
      </c>
      <c r="AF68" s="27">
        <v>0</v>
      </c>
      <c r="AG68" s="27">
        <v>4241673.0200000005</v>
      </c>
      <c r="AH68" s="27">
        <v>2038277.68</v>
      </c>
      <c r="AI68" s="27">
        <v>1071267.3500000001</v>
      </c>
      <c r="AJ68" s="27">
        <v>0</v>
      </c>
      <c r="AK68" s="27">
        <v>4575249.05</v>
      </c>
      <c r="AL68" s="27">
        <v>1233140.95</v>
      </c>
      <c r="AM68" s="27">
        <v>327785.44</v>
      </c>
      <c r="AN68" s="27">
        <v>84087.89</v>
      </c>
      <c r="AO68" s="27">
        <v>95504.77</v>
      </c>
      <c r="AP68" s="27">
        <v>0</v>
      </c>
      <c r="AQ68" s="27">
        <v>1510621.74</v>
      </c>
      <c r="AR68" s="27">
        <v>308530.01</v>
      </c>
      <c r="AS68" s="27">
        <v>0</v>
      </c>
      <c r="AT68" s="27">
        <v>21734.59</v>
      </c>
      <c r="AU68" s="27">
        <v>2778925.57</v>
      </c>
      <c r="AV68" s="27">
        <v>917539.95</v>
      </c>
      <c r="AW68" s="27">
        <v>868551.37</v>
      </c>
      <c r="AX68" s="27">
        <v>25645.11</v>
      </c>
      <c r="AY68" s="27">
        <v>0</v>
      </c>
      <c r="AZ68" s="27">
        <v>0</v>
      </c>
      <c r="BA68" s="27">
        <v>1124838.76</v>
      </c>
      <c r="BB68" s="27">
        <v>160661.32999999999</v>
      </c>
      <c r="BC68" s="27">
        <v>2066291.1399999997</v>
      </c>
      <c r="BD68" s="27">
        <v>393545.43</v>
      </c>
      <c r="BE68" s="27">
        <v>0</v>
      </c>
      <c r="BF68" s="27">
        <v>0</v>
      </c>
      <c r="BG68" s="27">
        <v>0</v>
      </c>
      <c r="BH68" s="27">
        <v>50265.77</v>
      </c>
      <c r="BI68" s="27">
        <v>31347.63</v>
      </c>
      <c r="BJ68" s="27">
        <v>0</v>
      </c>
      <c r="BK68" s="27">
        <v>0</v>
      </c>
      <c r="BL68" s="27">
        <v>0</v>
      </c>
      <c r="BM68" s="27">
        <v>0</v>
      </c>
      <c r="BN68" s="27">
        <v>9234.887403351473</v>
      </c>
      <c r="BO68" s="27">
        <v>6956836.7699999996</v>
      </c>
      <c r="BP68" s="27">
        <v>7990059.6299999999</v>
      </c>
      <c r="BQ68" s="27">
        <v>2703837.63</v>
      </c>
      <c r="BR68" s="27">
        <v>0</v>
      </c>
      <c r="BS68" s="27">
        <v>0</v>
      </c>
      <c r="BT68" s="27">
        <v>11352889.309999999</v>
      </c>
      <c r="BU68" s="27">
        <v>133613.94</v>
      </c>
      <c r="BV68" s="27">
        <v>3053842.21</v>
      </c>
      <c r="BW68" s="27">
        <v>63325</v>
      </c>
      <c r="BX68" s="27">
        <v>8551715.0099999998</v>
      </c>
      <c r="BY68" s="27">
        <v>8447180.8200000003</v>
      </c>
      <c r="BZ68" s="27">
        <v>2722386.63</v>
      </c>
      <c r="CA68" s="27">
        <v>49646.04</v>
      </c>
      <c r="CB68" s="16">
        <v>1.7730000000000001</v>
      </c>
      <c r="CC68" s="16">
        <v>3.9670000000000001</v>
      </c>
      <c r="CD68" s="16">
        <v>8.2100000000000009</v>
      </c>
      <c r="CE68" s="16">
        <v>1.6839999999999999</v>
      </c>
      <c r="CF68" s="16">
        <v>2.7010000000000001</v>
      </c>
      <c r="CG68" s="16">
        <v>3.4160000000000004</v>
      </c>
      <c r="CH68" s="16" t="s">
        <v>567</v>
      </c>
      <c r="CI68" s="15">
        <v>80453128</v>
      </c>
      <c r="CJ68" s="15">
        <v>2270261422</v>
      </c>
      <c r="CK68" s="15">
        <v>855944747</v>
      </c>
      <c r="CL68" s="3">
        <v>952</v>
      </c>
      <c r="CM68" s="3">
        <v>5449</v>
      </c>
      <c r="CN68" s="4">
        <v>103</v>
      </c>
      <c r="CO68" s="4">
        <v>181.91</v>
      </c>
      <c r="CP68" s="4">
        <v>5418.53</v>
      </c>
      <c r="CQ68" s="16">
        <v>7.3971336107258433E-3</v>
      </c>
      <c r="CR68" s="26">
        <v>0.13098982423681776</v>
      </c>
      <c r="CS68" s="26">
        <f>CL68/CM68</f>
        <v>0.17471095613874105</v>
      </c>
      <c r="CT68" s="3">
        <f>CM68/(DF68+DG68)</f>
        <v>14.118774939109688</v>
      </c>
      <c r="CU68" s="26">
        <f>(CX68+CY68)/(DA68+DB68)</f>
        <v>0.96404044851412984</v>
      </c>
      <c r="CV68" s="37">
        <v>265</v>
      </c>
      <c r="CW68" s="29">
        <v>44.305882352941161</v>
      </c>
      <c r="CX68" s="29">
        <v>3958.6126739594074</v>
      </c>
      <c r="CY68" s="29">
        <v>1262.662514619883</v>
      </c>
      <c r="CZ68" s="29">
        <v>45.72941176470588</v>
      </c>
      <c r="DA68" s="29">
        <v>4091.6947210182316</v>
      </c>
      <c r="DB68" s="29">
        <v>1324.3385964912281</v>
      </c>
      <c r="DC68" s="34">
        <v>50671.196392006364</v>
      </c>
      <c r="DD68" s="31">
        <v>9.7084398976982094</v>
      </c>
      <c r="DE68" s="32">
        <v>0.35549872122762149</v>
      </c>
      <c r="DF68" s="33">
        <v>385.81000000000051</v>
      </c>
      <c r="DG68" s="30">
        <v>0.13</v>
      </c>
      <c r="DH68" s="41">
        <v>21.0914</v>
      </c>
      <c r="DI68" s="41">
        <v>21.028600000000001</v>
      </c>
      <c r="DJ68" s="41">
        <v>22.56</v>
      </c>
      <c r="DK68" s="41">
        <v>22.24</v>
      </c>
      <c r="DL68" s="41">
        <v>21.88</v>
      </c>
      <c r="DM68" s="38">
        <v>175</v>
      </c>
      <c r="DN68" s="28">
        <v>24220309</v>
      </c>
      <c r="DO68" s="28">
        <v>219152.64000000001</v>
      </c>
      <c r="DP68" s="28">
        <v>0</v>
      </c>
      <c r="DQ68" s="28">
        <v>4916069.09</v>
      </c>
      <c r="DR68" s="28">
        <v>1770612.52</v>
      </c>
      <c r="DS68" s="28">
        <v>280748.82</v>
      </c>
      <c r="DT68" s="28">
        <v>0</v>
      </c>
      <c r="DU68" s="28">
        <v>2042391.08</v>
      </c>
      <c r="DV68" s="28">
        <v>914539.27</v>
      </c>
      <c r="DW68" s="28">
        <v>1291592.6399999999</v>
      </c>
      <c r="DX68" s="28">
        <v>54113.19</v>
      </c>
      <c r="DY68" s="28">
        <v>69480.800000000003</v>
      </c>
      <c r="DZ68" s="28">
        <v>0</v>
      </c>
      <c r="EA68" s="28">
        <v>1047712.02</v>
      </c>
      <c r="EB68" s="28">
        <v>5850275.3600000003</v>
      </c>
      <c r="EC68" s="28">
        <v>57370.66</v>
      </c>
      <c r="ED68" s="28">
        <v>0</v>
      </c>
      <c r="EE68" s="28">
        <v>1021260.6599999999</v>
      </c>
      <c r="EF68" s="28">
        <v>478836.52999999997</v>
      </c>
      <c r="EG68" s="28">
        <v>337238.17</v>
      </c>
      <c r="EH68" s="28">
        <v>0</v>
      </c>
      <c r="EI68" s="28">
        <v>557532.09</v>
      </c>
      <c r="EJ68" s="28">
        <v>108576.03</v>
      </c>
      <c r="EK68" s="28">
        <v>313861.90000000002</v>
      </c>
      <c r="EL68" s="28">
        <v>3299.96</v>
      </c>
      <c r="EM68" s="28">
        <v>26023.97</v>
      </c>
      <c r="EN68" s="28">
        <v>0</v>
      </c>
      <c r="EO68" s="28">
        <v>185435.50999999998</v>
      </c>
      <c r="EP68" s="28">
        <v>674076.90999999992</v>
      </c>
      <c r="EQ68" s="28">
        <v>215.56</v>
      </c>
      <c r="ER68" s="28">
        <v>0</v>
      </c>
      <c r="ES68" s="28">
        <v>234194.2</v>
      </c>
      <c r="ET68" s="28">
        <v>139210.19</v>
      </c>
      <c r="EU68" s="28">
        <v>127284.9</v>
      </c>
      <c r="EV68" s="28">
        <v>318907.88</v>
      </c>
      <c r="EW68" s="28">
        <v>1612079.57</v>
      </c>
      <c r="EX68" s="28">
        <v>106790.79</v>
      </c>
      <c r="EY68" s="28">
        <v>115520.84</v>
      </c>
      <c r="EZ68" s="28">
        <v>40631.300000000003</v>
      </c>
      <c r="FA68" s="28">
        <v>0</v>
      </c>
      <c r="FB68" s="28">
        <v>0</v>
      </c>
      <c r="FC68" s="28">
        <v>133586.82</v>
      </c>
      <c r="FD68" s="28">
        <v>3324649.37</v>
      </c>
      <c r="FE68" s="28">
        <v>4195.08</v>
      </c>
      <c r="FF68" s="28">
        <v>0</v>
      </c>
      <c r="FG68" s="28">
        <v>311275.17000000004</v>
      </c>
      <c r="FH68" s="28">
        <v>23147.8</v>
      </c>
      <c r="FI68" s="28">
        <v>24537.62</v>
      </c>
      <c r="FJ68" s="28">
        <v>973907.4</v>
      </c>
      <c r="FK68" s="28">
        <v>644206.66</v>
      </c>
      <c r="FL68" s="28">
        <v>158827.5</v>
      </c>
      <c r="FM68" s="28">
        <v>1356957.97</v>
      </c>
      <c r="FN68" s="28">
        <v>20277.480000000003</v>
      </c>
      <c r="FO68" s="28">
        <v>0</v>
      </c>
      <c r="FP68" s="28">
        <v>0</v>
      </c>
      <c r="FQ68" s="28">
        <v>281772.82</v>
      </c>
      <c r="FR68" s="28">
        <v>45248.98</v>
      </c>
      <c r="FS68" s="28">
        <v>0</v>
      </c>
      <c r="FT68" s="28">
        <v>0</v>
      </c>
      <c r="FU68" s="28">
        <v>123492.05</v>
      </c>
      <c r="FV68" s="28">
        <v>0</v>
      </c>
      <c r="FW68" s="28">
        <v>0</v>
      </c>
      <c r="FX68" s="28">
        <v>6768841.0499999998</v>
      </c>
      <c r="FY68" s="28">
        <v>636404.6</v>
      </c>
      <c r="FZ68" s="28">
        <v>863224.5</v>
      </c>
      <c r="GA68" s="28">
        <v>0</v>
      </c>
      <c r="GB68" s="28">
        <v>15000</v>
      </c>
      <c r="GC68" s="28">
        <v>0</v>
      </c>
      <c r="GD68" s="28">
        <v>0</v>
      </c>
      <c r="GE68" s="28">
        <v>0</v>
      </c>
      <c r="GF68" s="28">
        <v>33419.81</v>
      </c>
      <c r="GG68" s="28">
        <v>0</v>
      </c>
      <c r="GH68" s="28">
        <v>0</v>
      </c>
      <c r="GI68" s="28">
        <v>10203</v>
      </c>
      <c r="GJ68" s="28">
        <v>20016.07</v>
      </c>
      <c r="GK68" s="28">
        <v>323192.43</v>
      </c>
      <c r="GL68" s="28">
        <v>3164450.06</v>
      </c>
      <c r="GM68" s="28">
        <v>175</v>
      </c>
      <c r="GN68" s="28">
        <v>0</v>
      </c>
      <c r="GO68" s="28">
        <v>29231.46</v>
      </c>
      <c r="GP68" s="28">
        <v>412</v>
      </c>
      <c r="GQ68" s="28">
        <v>0</v>
      </c>
      <c r="GR68" s="28">
        <v>9676553.7699999996</v>
      </c>
      <c r="GS68" s="28">
        <v>22775.899999999998</v>
      </c>
    </row>
    <row r="69" spans="1:201" ht="18" customHeight="1" x14ac:dyDescent="0.3">
      <c r="A69" s="1">
        <v>14002</v>
      </c>
      <c r="B69" s="2" t="s">
        <v>43</v>
      </c>
      <c r="C69" s="2" t="s">
        <v>428</v>
      </c>
      <c r="D69" s="4">
        <v>100.39787673437499</v>
      </c>
      <c r="E69" s="8" t="s">
        <v>42</v>
      </c>
      <c r="F69" s="3">
        <v>166</v>
      </c>
      <c r="G69" s="27">
        <v>703884.87</v>
      </c>
      <c r="H69" s="27">
        <v>10785.34</v>
      </c>
      <c r="I69" s="27">
        <v>1010213.85</v>
      </c>
      <c r="J69" s="27">
        <v>209389.6</v>
      </c>
      <c r="K69" s="27">
        <v>383665.49</v>
      </c>
      <c r="L69" s="27">
        <v>0</v>
      </c>
      <c r="M69" s="27">
        <v>0</v>
      </c>
      <c r="N69" s="27">
        <v>17056</v>
      </c>
      <c r="O69" s="27">
        <v>220063.83</v>
      </c>
      <c r="P69" s="27">
        <v>0</v>
      </c>
      <c r="Q69" s="27">
        <v>96455</v>
      </c>
      <c r="R69" s="27">
        <v>1050</v>
      </c>
      <c r="S69" s="27">
        <v>972919</v>
      </c>
      <c r="T69" s="27">
        <v>0</v>
      </c>
      <c r="U69" s="27">
        <v>0</v>
      </c>
      <c r="V69" s="27">
        <v>154599</v>
      </c>
      <c r="W69" s="27">
        <v>59072</v>
      </c>
      <c r="X69" s="27">
        <v>894024.86</v>
      </c>
      <c r="Y69" s="27">
        <v>11116.37</v>
      </c>
      <c r="Z69" s="27">
        <v>0</v>
      </c>
      <c r="AA69" s="27">
        <v>17056</v>
      </c>
      <c r="AB69" s="27">
        <v>0</v>
      </c>
      <c r="AC69" s="27">
        <v>0</v>
      </c>
      <c r="AD69" s="27">
        <v>236937.46000000002</v>
      </c>
      <c r="AE69" s="27">
        <v>7394.64</v>
      </c>
      <c r="AF69" s="27">
        <v>0</v>
      </c>
      <c r="AG69" s="27">
        <v>125431.95999999999</v>
      </c>
      <c r="AH69" s="27">
        <v>240966.1</v>
      </c>
      <c r="AI69" s="27">
        <v>94263.28</v>
      </c>
      <c r="AJ69" s="27">
        <v>0</v>
      </c>
      <c r="AK69" s="27">
        <v>123678.13</v>
      </c>
      <c r="AL69" s="27">
        <v>178770.15</v>
      </c>
      <c r="AM69" s="27">
        <v>7169.6</v>
      </c>
      <c r="AN69" s="27">
        <v>63658.74</v>
      </c>
      <c r="AO69" s="27">
        <v>0</v>
      </c>
      <c r="AP69" s="27">
        <v>0</v>
      </c>
      <c r="AQ69" s="27">
        <v>73817.819999999992</v>
      </c>
      <c r="AR69" s="27">
        <v>0</v>
      </c>
      <c r="AS69" s="27">
        <v>0</v>
      </c>
      <c r="AT69" s="27">
        <v>0</v>
      </c>
      <c r="AU69" s="27">
        <v>118091.42</v>
      </c>
      <c r="AV69" s="27">
        <v>0</v>
      </c>
      <c r="AW69" s="27">
        <v>28500</v>
      </c>
      <c r="AX69" s="27">
        <v>0</v>
      </c>
      <c r="AY69" s="27">
        <v>0</v>
      </c>
      <c r="AZ69" s="27">
        <v>0</v>
      </c>
      <c r="BA69" s="27">
        <v>98318.93</v>
      </c>
      <c r="BB69" s="27">
        <v>0</v>
      </c>
      <c r="BC69" s="27">
        <v>51031.8</v>
      </c>
      <c r="BD69" s="27">
        <v>19268.370000000003</v>
      </c>
      <c r="BE69" s="27">
        <v>0</v>
      </c>
      <c r="BF69" s="27">
        <v>0</v>
      </c>
      <c r="BG69" s="27">
        <v>0</v>
      </c>
      <c r="BH69" s="27">
        <v>0</v>
      </c>
      <c r="BI69" s="27">
        <v>0</v>
      </c>
      <c r="BJ69" s="27">
        <v>0</v>
      </c>
      <c r="BK69" s="27">
        <v>0</v>
      </c>
      <c r="BL69" s="27">
        <v>0</v>
      </c>
      <c r="BM69" s="27">
        <v>0</v>
      </c>
      <c r="BN69" s="27">
        <v>12313.523117477709</v>
      </c>
      <c r="BO69" s="27">
        <v>600156.67000000004</v>
      </c>
      <c r="BP69" s="27">
        <v>296803.01</v>
      </c>
      <c r="BQ69" s="27">
        <v>31463.03</v>
      </c>
      <c r="BR69" s="27">
        <v>0</v>
      </c>
      <c r="BS69" s="27">
        <v>0</v>
      </c>
      <c r="BT69" s="27">
        <v>0</v>
      </c>
      <c r="BU69" s="27">
        <v>0</v>
      </c>
      <c r="BV69" s="27">
        <v>90925.38</v>
      </c>
      <c r="BW69" s="27">
        <v>3100</v>
      </c>
      <c r="BX69" s="27">
        <v>0</v>
      </c>
      <c r="BY69" s="27">
        <v>0</v>
      </c>
      <c r="BZ69" s="27">
        <v>95806.36</v>
      </c>
      <c r="CA69" s="27">
        <v>0</v>
      </c>
      <c r="CB69" s="16">
        <v>3.448</v>
      </c>
      <c r="CC69" s="16">
        <v>7.7160000000000002</v>
      </c>
      <c r="CD69" s="16">
        <v>15.966000000000001</v>
      </c>
      <c r="CE69" s="16">
        <v>1.6839999999999999</v>
      </c>
      <c r="CF69" s="16">
        <v>2.9279999999999999</v>
      </c>
      <c r="CG69" s="16">
        <v>0</v>
      </c>
      <c r="CH69" s="16" t="s">
        <v>567</v>
      </c>
      <c r="CI69" s="15">
        <v>101793437</v>
      </c>
      <c r="CJ69" s="15">
        <v>15389285</v>
      </c>
      <c r="CK69" s="15">
        <v>9007313</v>
      </c>
      <c r="CL69" s="3">
        <v>43</v>
      </c>
      <c r="CM69" s="3">
        <v>178</v>
      </c>
      <c r="CN69" s="4">
        <v>50</v>
      </c>
      <c r="CO69" s="4">
        <v>1</v>
      </c>
      <c r="CP69" s="4">
        <v>168</v>
      </c>
      <c r="CQ69" s="16">
        <v>0</v>
      </c>
      <c r="CR69" s="26">
        <v>0.42771084337349397</v>
      </c>
      <c r="CS69" s="26">
        <f>CL69/CM69</f>
        <v>0.24157303370786518</v>
      </c>
      <c r="CT69" s="3">
        <f>CM69/(DF69+DG69)</f>
        <v>11.021671826625388</v>
      </c>
      <c r="CU69" s="26">
        <f>(CX69+CY69)/(DA69+DB69)</f>
        <v>0.94318579515334777</v>
      </c>
      <c r="CV69" s="37">
        <v>9</v>
      </c>
      <c r="CW69" s="29">
        <v>13.795374149659864</v>
      </c>
      <c r="CX69" s="29">
        <v>108.4669387755102</v>
      </c>
      <c r="CY69" s="29">
        <v>46.227397260273975</v>
      </c>
      <c r="CZ69" s="29">
        <v>14.088435374149659</v>
      </c>
      <c r="DA69" s="29">
        <v>114.16326530612244</v>
      </c>
      <c r="DB69" s="29">
        <v>49.849315068493155</v>
      </c>
      <c r="DC69" s="34">
        <v>47439.424920127807</v>
      </c>
      <c r="DD69" s="31">
        <v>13.470588235294118</v>
      </c>
      <c r="DE69" s="32">
        <v>0.11764705882352941</v>
      </c>
      <c r="DF69" s="33">
        <v>15.649999999999999</v>
      </c>
      <c r="DG69" s="30">
        <v>0.5</v>
      </c>
      <c r="DH69" s="41"/>
      <c r="DI69" s="41"/>
      <c r="DJ69" s="41"/>
      <c r="DK69" s="41"/>
      <c r="DL69" s="41"/>
      <c r="DM69" s="38">
        <v>7</v>
      </c>
      <c r="DN69" s="28">
        <v>829671.75999999989</v>
      </c>
      <c r="DO69" s="28">
        <v>6775.98</v>
      </c>
      <c r="DP69" s="28">
        <v>0</v>
      </c>
      <c r="DQ69" s="28">
        <v>78233.26999999999</v>
      </c>
      <c r="DR69" s="28">
        <v>159617.87</v>
      </c>
      <c r="DS69" s="28">
        <v>49050</v>
      </c>
      <c r="DT69" s="28">
        <v>0</v>
      </c>
      <c r="DU69" s="28">
        <v>42816.75</v>
      </c>
      <c r="DV69" s="28">
        <v>7300</v>
      </c>
      <c r="DW69" s="28">
        <v>38050</v>
      </c>
      <c r="DX69" s="28">
        <v>45854.15</v>
      </c>
      <c r="DY69" s="28">
        <v>0</v>
      </c>
      <c r="DZ69" s="28">
        <v>0</v>
      </c>
      <c r="EA69" s="28">
        <v>37706.74</v>
      </c>
      <c r="EB69" s="28">
        <v>181875.16999999998</v>
      </c>
      <c r="EC69" s="28">
        <v>3801</v>
      </c>
      <c r="ED69" s="28">
        <v>0</v>
      </c>
      <c r="EE69" s="28">
        <v>17059.66</v>
      </c>
      <c r="EF69" s="28">
        <v>51569.9</v>
      </c>
      <c r="EG69" s="28">
        <v>24516.94</v>
      </c>
      <c r="EH69" s="28">
        <v>0</v>
      </c>
      <c r="EI69" s="28">
        <v>5647.39</v>
      </c>
      <c r="EJ69" s="28">
        <v>516.27</v>
      </c>
      <c r="EK69" s="28">
        <v>11878.28</v>
      </c>
      <c r="EL69" s="28">
        <v>7266.53</v>
      </c>
      <c r="EM69" s="28">
        <v>0</v>
      </c>
      <c r="EN69" s="28">
        <v>0</v>
      </c>
      <c r="EO69" s="28">
        <v>5070.1900000000005</v>
      </c>
      <c r="EP69" s="28">
        <v>86291.83</v>
      </c>
      <c r="EQ69" s="28">
        <v>7394.64</v>
      </c>
      <c r="ER69" s="28">
        <v>0</v>
      </c>
      <c r="ES69" s="28">
        <v>58817.42</v>
      </c>
      <c r="ET69" s="28">
        <v>18693.63</v>
      </c>
      <c r="EU69" s="28">
        <v>11772.56</v>
      </c>
      <c r="EV69" s="28">
        <v>0</v>
      </c>
      <c r="EW69" s="28">
        <v>50665.18</v>
      </c>
      <c r="EX69" s="28">
        <v>190614.23</v>
      </c>
      <c r="EY69" s="28">
        <v>0</v>
      </c>
      <c r="EZ69" s="28">
        <v>0</v>
      </c>
      <c r="FA69" s="28">
        <v>0</v>
      </c>
      <c r="FB69" s="28">
        <v>0</v>
      </c>
      <c r="FC69" s="28">
        <v>19073.690000000002</v>
      </c>
      <c r="FD69" s="28">
        <v>33123.56</v>
      </c>
      <c r="FE69" s="28">
        <v>539.39</v>
      </c>
      <c r="FF69" s="28">
        <v>0</v>
      </c>
      <c r="FG69" s="28">
        <v>5051.8</v>
      </c>
      <c r="FH69" s="28">
        <v>85.07</v>
      </c>
      <c r="FI69" s="28">
        <v>8923.7800000000007</v>
      </c>
      <c r="FJ69" s="28">
        <v>0</v>
      </c>
      <c r="FK69" s="28">
        <v>24548.81</v>
      </c>
      <c r="FL69" s="28">
        <v>8839.65</v>
      </c>
      <c r="FM69" s="28">
        <v>44284.81</v>
      </c>
      <c r="FN69" s="28">
        <v>4523.3999999999996</v>
      </c>
      <c r="FO69" s="28">
        <v>0</v>
      </c>
      <c r="FP69" s="28">
        <v>0</v>
      </c>
      <c r="FQ69" s="28">
        <v>10548.619999999999</v>
      </c>
      <c r="FR69" s="28">
        <v>17056</v>
      </c>
      <c r="FS69" s="28">
        <v>0</v>
      </c>
      <c r="FT69" s="28">
        <v>0</v>
      </c>
      <c r="FU69" s="28">
        <v>17301.61</v>
      </c>
      <c r="FV69" s="28">
        <v>0</v>
      </c>
      <c r="FW69" s="28">
        <v>0</v>
      </c>
      <c r="FX69" s="28">
        <v>118091.42</v>
      </c>
      <c r="FY69" s="28">
        <v>0</v>
      </c>
      <c r="FZ69" s="28">
        <v>0</v>
      </c>
      <c r="GA69" s="28">
        <v>0</v>
      </c>
      <c r="GB69" s="28">
        <v>6014.66</v>
      </c>
      <c r="GC69" s="28">
        <v>0</v>
      </c>
      <c r="GD69" s="28">
        <v>0</v>
      </c>
      <c r="GE69" s="28">
        <v>0</v>
      </c>
      <c r="GF69" s="28">
        <v>0</v>
      </c>
      <c r="GG69" s="28">
        <v>0</v>
      </c>
      <c r="GH69" s="28">
        <v>0</v>
      </c>
      <c r="GI69" s="28">
        <v>0</v>
      </c>
      <c r="GJ69" s="28">
        <v>30268</v>
      </c>
      <c r="GK69" s="28">
        <v>0</v>
      </c>
      <c r="GL69" s="28">
        <v>0</v>
      </c>
      <c r="GM69" s="28">
        <v>0</v>
      </c>
      <c r="GN69" s="28">
        <v>0</v>
      </c>
      <c r="GO69" s="28">
        <v>8762.8700000000008</v>
      </c>
      <c r="GP69" s="28">
        <v>0</v>
      </c>
      <c r="GQ69" s="28">
        <v>0</v>
      </c>
      <c r="GR69" s="28">
        <v>98318.93</v>
      </c>
      <c r="GS69" s="28">
        <v>1418.58</v>
      </c>
    </row>
    <row r="70" spans="1:201" ht="18" customHeight="1" x14ac:dyDescent="0.3">
      <c r="A70" s="1">
        <v>10001</v>
      </c>
      <c r="B70" s="2" t="s">
        <v>29</v>
      </c>
      <c r="C70" s="2" t="s">
        <v>420</v>
      </c>
      <c r="D70" s="4">
        <v>274.31114056562501</v>
      </c>
      <c r="E70" s="8" t="s">
        <v>30</v>
      </c>
      <c r="F70" s="3">
        <v>119</v>
      </c>
      <c r="G70" s="27">
        <v>1204248.78</v>
      </c>
      <c r="H70" s="27">
        <v>19111.66</v>
      </c>
      <c r="I70" s="27">
        <v>283206.77</v>
      </c>
      <c r="J70" s="27">
        <v>129194.38</v>
      </c>
      <c r="K70" s="27">
        <v>552248.92000000004</v>
      </c>
      <c r="L70" s="27">
        <v>0</v>
      </c>
      <c r="M70" s="27">
        <v>0</v>
      </c>
      <c r="N70" s="27">
        <v>0</v>
      </c>
      <c r="O70" s="27">
        <v>238899.53</v>
      </c>
      <c r="P70" s="27">
        <v>0</v>
      </c>
      <c r="Q70" s="27">
        <v>0</v>
      </c>
      <c r="R70" s="27">
        <v>30846</v>
      </c>
      <c r="S70" s="27">
        <v>180377</v>
      </c>
      <c r="T70" s="27">
        <v>0</v>
      </c>
      <c r="U70" s="27">
        <v>0</v>
      </c>
      <c r="V70" s="27">
        <v>0</v>
      </c>
      <c r="W70" s="27">
        <v>54400</v>
      </c>
      <c r="X70" s="27">
        <v>911514.6100000001</v>
      </c>
      <c r="Y70" s="27">
        <v>0</v>
      </c>
      <c r="Z70" s="27">
        <v>0</v>
      </c>
      <c r="AA70" s="27">
        <v>67464.820000000007</v>
      </c>
      <c r="AB70" s="27">
        <v>0</v>
      </c>
      <c r="AC70" s="27">
        <v>0</v>
      </c>
      <c r="AD70" s="27">
        <v>106380.48</v>
      </c>
      <c r="AE70" s="27">
        <v>20322</v>
      </c>
      <c r="AF70" s="27">
        <v>0</v>
      </c>
      <c r="AG70" s="27">
        <v>16623.34</v>
      </c>
      <c r="AH70" s="27">
        <v>144312.21</v>
      </c>
      <c r="AI70" s="27">
        <v>66326.73</v>
      </c>
      <c r="AJ70" s="27">
        <v>48744.33</v>
      </c>
      <c r="AK70" s="27">
        <v>111380.15</v>
      </c>
      <c r="AL70" s="27">
        <v>83051.320000000007</v>
      </c>
      <c r="AM70" s="27">
        <v>0</v>
      </c>
      <c r="AN70" s="27">
        <v>0</v>
      </c>
      <c r="AO70" s="27">
        <v>0</v>
      </c>
      <c r="AP70" s="27">
        <v>0</v>
      </c>
      <c r="AQ70" s="27">
        <v>104674.95</v>
      </c>
      <c r="AR70" s="27">
        <v>0</v>
      </c>
      <c r="AS70" s="27">
        <v>0</v>
      </c>
      <c r="AT70" s="27">
        <v>719</v>
      </c>
      <c r="AU70" s="27">
        <v>101932.8</v>
      </c>
      <c r="AV70" s="27">
        <v>23715.14</v>
      </c>
      <c r="AW70" s="27">
        <v>55752.31</v>
      </c>
      <c r="AX70" s="27">
        <v>2837.79</v>
      </c>
      <c r="AY70" s="27">
        <v>0</v>
      </c>
      <c r="AZ70" s="27">
        <v>0</v>
      </c>
      <c r="BA70" s="27">
        <v>56958.1</v>
      </c>
      <c r="BB70" s="27">
        <v>70993.740000000005</v>
      </c>
      <c r="BC70" s="27">
        <v>89838.92</v>
      </c>
      <c r="BD70" s="27">
        <v>37535</v>
      </c>
      <c r="BE70" s="27">
        <v>0</v>
      </c>
      <c r="BF70" s="27">
        <v>0</v>
      </c>
      <c r="BG70" s="27">
        <v>0</v>
      </c>
      <c r="BH70" s="27">
        <v>0</v>
      </c>
      <c r="BI70" s="27">
        <v>0</v>
      </c>
      <c r="BJ70" s="27">
        <v>0</v>
      </c>
      <c r="BK70" s="27">
        <v>0</v>
      </c>
      <c r="BL70" s="27">
        <v>0</v>
      </c>
      <c r="BM70" s="27">
        <v>0</v>
      </c>
      <c r="BN70" s="27">
        <v>14111.010613387964</v>
      </c>
      <c r="BO70" s="27">
        <v>1028364.28</v>
      </c>
      <c r="BP70" s="27">
        <v>946021.14</v>
      </c>
      <c r="BQ70" s="27">
        <v>204840.95999999999</v>
      </c>
      <c r="BR70" s="27">
        <v>0</v>
      </c>
      <c r="BS70" s="27">
        <v>0</v>
      </c>
      <c r="BT70" s="27">
        <v>0</v>
      </c>
      <c r="BU70" s="27">
        <v>0</v>
      </c>
      <c r="BV70" s="27">
        <v>61426.67</v>
      </c>
      <c r="BW70" s="27">
        <v>0</v>
      </c>
      <c r="BX70" s="27">
        <v>0</v>
      </c>
      <c r="BY70" s="27">
        <v>0</v>
      </c>
      <c r="BZ70" s="27">
        <v>82655.58</v>
      </c>
      <c r="CA70" s="27">
        <v>0</v>
      </c>
      <c r="CB70" s="16">
        <v>2.331</v>
      </c>
      <c r="CC70" s="16">
        <v>5.2160000000000002</v>
      </c>
      <c r="CD70" s="16">
        <v>10.794</v>
      </c>
      <c r="CE70" s="16">
        <v>0.755</v>
      </c>
      <c r="CF70" s="16">
        <v>1.56</v>
      </c>
      <c r="CG70" s="16">
        <v>0</v>
      </c>
      <c r="CH70" s="16" t="s">
        <v>567</v>
      </c>
      <c r="CI70" s="15">
        <v>247004884</v>
      </c>
      <c r="CJ70" s="15">
        <v>18989845</v>
      </c>
      <c r="CK70" s="15">
        <v>41040478</v>
      </c>
      <c r="CL70" s="3">
        <v>21</v>
      </c>
      <c r="CM70" s="3">
        <v>119</v>
      </c>
      <c r="CN70" s="4">
        <v>25</v>
      </c>
      <c r="CO70" s="4">
        <v>0</v>
      </c>
      <c r="CP70" s="4">
        <v>119.18</v>
      </c>
      <c r="CQ70" s="16">
        <v>1.8867924528301886E-2</v>
      </c>
      <c r="CR70" s="26">
        <v>0.26050420168067229</v>
      </c>
      <c r="CS70" s="26">
        <f>CL70/CM70</f>
        <v>0.17647058823529413</v>
      </c>
      <c r="CT70" s="3">
        <f>CM70/(DF70+DG70)</f>
        <v>8.6044830079537302</v>
      </c>
      <c r="CU70" s="26">
        <f>(CX70+CY70)/(DA70+DB70)</f>
        <v>0.95307551168107407</v>
      </c>
      <c r="CV70" s="37">
        <v>10</v>
      </c>
      <c r="CW70" s="29">
        <v>0</v>
      </c>
      <c r="CX70" s="29">
        <v>83.18894039735099</v>
      </c>
      <c r="CY70" s="29">
        <v>33.151788079470194</v>
      </c>
      <c r="CZ70" s="29">
        <v>0</v>
      </c>
      <c r="DA70" s="29">
        <v>86.059602649006635</v>
      </c>
      <c r="DB70" s="29">
        <v>36.009139072847688</v>
      </c>
      <c r="DC70" s="34">
        <v>45250.888888888927</v>
      </c>
      <c r="DD70" s="31">
        <v>19.600000000000001</v>
      </c>
      <c r="DE70" s="32">
        <v>0.13333333333333333</v>
      </c>
      <c r="DF70" s="33">
        <v>13.499999999999989</v>
      </c>
      <c r="DG70" s="30">
        <v>0.33</v>
      </c>
      <c r="DH70" s="41"/>
      <c r="DI70" s="41"/>
      <c r="DJ70" s="41"/>
      <c r="DK70" s="41"/>
      <c r="DL70" s="41"/>
      <c r="DM70" s="38">
        <v>5</v>
      </c>
      <c r="DN70" s="28">
        <v>739918.28</v>
      </c>
      <c r="DO70" s="28">
        <v>0</v>
      </c>
      <c r="DP70" s="28">
        <v>0</v>
      </c>
      <c r="DQ70" s="28">
        <v>8282.58</v>
      </c>
      <c r="DR70" s="28">
        <v>99256.900000000009</v>
      </c>
      <c r="DS70" s="28">
        <v>42861.22</v>
      </c>
      <c r="DT70" s="28">
        <v>0</v>
      </c>
      <c r="DU70" s="28">
        <v>45106.879999999997</v>
      </c>
      <c r="DV70" s="28">
        <v>36545.4</v>
      </c>
      <c r="DW70" s="28">
        <v>29936.84</v>
      </c>
      <c r="DX70" s="28">
        <v>0</v>
      </c>
      <c r="DY70" s="28">
        <v>0</v>
      </c>
      <c r="DZ70" s="28">
        <v>0</v>
      </c>
      <c r="EA70" s="28">
        <v>47668.880000000005</v>
      </c>
      <c r="EB70" s="28">
        <v>129445.45999999999</v>
      </c>
      <c r="EC70" s="28">
        <v>0</v>
      </c>
      <c r="ED70" s="28">
        <v>0</v>
      </c>
      <c r="EE70" s="28">
        <v>1958.37</v>
      </c>
      <c r="EF70" s="28">
        <v>14286.81</v>
      </c>
      <c r="EG70" s="28">
        <v>10766.1</v>
      </c>
      <c r="EH70" s="28">
        <v>0</v>
      </c>
      <c r="EI70" s="28">
        <v>12647.47</v>
      </c>
      <c r="EJ70" s="28">
        <v>3693.22</v>
      </c>
      <c r="EK70" s="28">
        <v>4040.25</v>
      </c>
      <c r="EL70" s="28">
        <v>0</v>
      </c>
      <c r="EM70" s="28">
        <v>0</v>
      </c>
      <c r="EN70" s="28">
        <v>0</v>
      </c>
      <c r="EO70" s="28">
        <v>5659.5599999999995</v>
      </c>
      <c r="EP70" s="28">
        <v>108745.55</v>
      </c>
      <c r="EQ70" s="28">
        <v>20322</v>
      </c>
      <c r="ER70" s="28">
        <v>0</v>
      </c>
      <c r="ES70" s="28">
        <v>93241.260000000009</v>
      </c>
      <c r="ET70" s="28">
        <v>66856.12</v>
      </c>
      <c r="EU70" s="28">
        <v>10028.67</v>
      </c>
      <c r="EV70" s="28">
        <v>52575.33</v>
      </c>
      <c r="EW70" s="28">
        <v>46983.61</v>
      </c>
      <c r="EX70" s="28">
        <v>19002.87</v>
      </c>
      <c r="EY70" s="28">
        <v>1372.62</v>
      </c>
      <c r="EZ70" s="28">
        <v>0</v>
      </c>
      <c r="FA70" s="28">
        <v>0</v>
      </c>
      <c r="FB70" s="28">
        <v>0</v>
      </c>
      <c r="FC70" s="28">
        <v>31966.02</v>
      </c>
      <c r="FD70" s="28">
        <v>94466.080000000016</v>
      </c>
      <c r="FE70" s="28">
        <v>0</v>
      </c>
      <c r="FF70" s="28">
        <v>0</v>
      </c>
      <c r="FG70" s="28">
        <v>1125.56</v>
      </c>
      <c r="FH70" s="28">
        <v>1447.38</v>
      </c>
      <c r="FI70" s="28">
        <v>2670.74</v>
      </c>
      <c r="FJ70" s="28">
        <v>0</v>
      </c>
      <c r="FK70" s="28">
        <v>30357.33</v>
      </c>
      <c r="FL70" s="28">
        <v>24327.34</v>
      </c>
      <c r="FM70" s="28">
        <v>46349.21</v>
      </c>
      <c r="FN70" s="28">
        <v>0</v>
      </c>
      <c r="FO70" s="28">
        <v>0</v>
      </c>
      <c r="FP70" s="28">
        <v>0</v>
      </c>
      <c r="FQ70" s="28">
        <v>22151.690000000002</v>
      </c>
      <c r="FR70" s="28">
        <v>12784.54</v>
      </c>
      <c r="FS70" s="28">
        <v>0</v>
      </c>
      <c r="FT70" s="28">
        <v>0</v>
      </c>
      <c r="FU70" s="28">
        <v>1854.49</v>
      </c>
      <c r="FV70" s="28">
        <v>0</v>
      </c>
      <c r="FW70" s="28">
        <v>719</v>
      </c>
      <c r="FX70" s="28">
        <v>98101.8</v>
      </c>
      <c r="FY70" s="28">
        <v>0</v>
      </c>
      <c r="FZ70" s="28">
        <v>55234.8</v>
      </c>
      <c r="GA70" s="28">
        <v>0</v>
      </c>
      <c r="GB70" s="28">
        <v>0</v>
      </c>
      <c r="GC70" s="28">
        <v>0</v>
      </c>
      <c r="GD70" s="28">
        <v>0</v>
      </c>
      <c r="GE70" s="28">
        <v>68222.539999999994</v>
      </c>
      <c r="GF70" s="28">
        <v>0</v>
      </c>
      <c r="GG70" s="28">
        <v>0</v>
      </c>
      <c r="GH70" s="28">
        <v>0</v>
      </c>
      <c r="GI70" s="28">
        <v>0</v>
      </c>
      <c r="GJ70" s="28">
        <v>0</v>
      </c>
      <c r="GK70" s="28">
        <v>0</v>
      </c>
      <c r="GL70" s="28">
        <v>0</v>
      </c>
      <c r="GM70" s="28">
        <v>0</v>
      </c>
      <c r="GN70" s="28">
        <v>0</v>
      </c>
      <c r="GO70" s="28">
        <v>3794.45</v>
      </c>
      <c r="GP70" s="28">
        <v>0</v>
      </c>
      <c r="GQ70" s="28">
        <v>0</v>
      </c>
      <c r="GR70" s="28">
        <v>56958.1</v>
      </c>
      <c r="GS70" s="28">
        <v>0</v>
      </c>
    </row>
    <row r="71" spans="1:201" ht="18" customHeight="1" x14ac:dyDescent="0.3">
      <c r="A71" s="1">
        <v>34002</v>
      </c>
      <c r="B71" s="2" t="s">
        <v>104</v>
      </c>
      <c r="C71" s="2" t="s">
        <v>468</v>
      </c>
      <c r="D71" s="4">
        <v>1134.5531601203124</v>
      </c>
      <c r="E71" s="8" t="s">
        <v>105</v>
      </c>
      <c r="F71" s="3">
        <v>215</v>
      </c>
      <c r="G71" s="27">
        <v>1659468.19</v>
      </c>
      <c r="H71" s="27">
        <v>6061.35</v>
      </c>
      <c r="I71" s="27">
        <v>239355.51</v>
      </c>
      <c r="J71" s="27">
        <v>210360</v>
      </c>
      <c r="K71" s="27">
        <v>1038559.01</v>
      </c>
      <c r="L71" s="27">
        <v>0</v>
      </c>
      <c r="M71" s="27">
        <v>0</v>
      </c>
      <c r="N71" s="27">
        <v>31885</v>
      </c>
      <c r="O71" s="27">
        <v>665071.26</v>
      </c>
      <c r="P71" s="27">
        <v>0</v>
      </c>
      <c r="Q71" s="27">
        <v>0</v>
      </c>
      <c r="R71" s="27">
        <v>79842</v>
      </c>
      <c r="S71" s="27">
        <v>54741</v>
      </c>
      <c r="T71" s="27">
        <v>71528</v>
      </c>
      <c r="U71" s="27">
        <v>0</v>
      </c>
      <c r="V71" s="27">
        <v>0</v>
      </c>
      <c r="W71" s="27">
        <v>58075</v>
      </c>
      <c r="X71" s="27">
        <v>1283257.02</v>
      </c>
      <c r="Y71" s="27">
        <v>0</v>
      </c>
      <c r="Z71" s="27">
        <v>3494.16</v>
      </c>
      <c r="AA71" s="27">
        <v>55001.47</v>
      </c>
      <c r="AB71" s="27">
        <v>0</v>
      </c>
      <c r="AC71" s="27">
        <v>0</v>
      </c>
      <c r="AD71" s="27">
        <v>323348</v>
      </c>
      <c r="AE71" s="27">
        <v>0</v>
      </c>
      <c r="AF71" s="27">
        <v>0</v>
      </c>
      <c r="AG71" s="27">
        <v>143217.38999999998</v>
      </c>
      <c r="AH71" s="27">
        <v>315239.87</v>
      </c>
      <c r="AI71" s="27">
        <v>69220.429999999993</v>
      </c>
      <c r="AJ71" s="27">
        <v>0</v>
      </c>
      <c r="AK71" s="27">
        <v>249761.99</v>
      </c>
      <c r="AL71" s="27">
        <v>133719.19</v>
      </c>
      <c r="AM71" s="27">
        <v>0</v>
      </c>
      <c r="AN71" s="27">
        <v>0</v>
      </c>
      <c r="AO71" s="27">
        <v>0</v>
      </c>
      <c r="AP71" s="27">
        <v>0</v>
      </c>
      <c r="AQ71" s="27">
        <v>163610.37</v>
      </c>
      <c r="AR71" s="27">
        <v>0</v>
      </c>
      <c r="AS71" s="27">
        <v>0</v>
      </c>
      <c r="AT71" s="27">
        <v>0</v>
      </c>
      <c r="AU71" s="27">
        <v>22115.32</v>
      </c>
      <c r="AV71" s="27">
        <v>142186.67000000001</v>
      </c>
      <c r="AW71" s="27">
        <v>23253.45</v>
      </c>
      <c r="AX71" s="27">
        <v>549</v>
      </c>
      <c r="AY71" s="27">
        <v>0</v>
      </c>
      <c r="AZ71" s="27">
        <v>0</v>
      </c>
      <c r="BA71" s="27">
        <v>31530</v>
      </c>
      <c r="BB71" s="27">
        <v>12152.119999999999</v>
      </c>
      <c r="BC71" s="27">
        <v>78483.62</v>
      </c>
      <c r="BD71" s="27">
        <v>25452.68</v>
      </c>
      <c r="BE71" s="27">
        <v>0</v>
      </c>
      <c r="BF71" s="27">
        <v>0</v>
      </c>
      <c r="BG71" s="27">
        <v>0</v>
      </c>
      <c r="BH71" s="27">
        <v>4158</v>
      </c>
      <c r="BI71" s="27">
        <v>60749.35</v>
      </c>
      <c r="BJ71" s="27">
        <v>0</v>
      </c>
      <c r="BK71" s="27">
        <v>0</v>
      </c>
      <c r="BL71" s="27">
        <v>0</v>
      </c>
      <c r="BM71" s="27">
        <v>0</v>
      </c>
      <c r="BN71" s="27">
        <v>12753.83978460113</v>
      </c>
      <c r="BO71" s="27">
        <v>59829.04</v>
      </c>
      <c r="BP71" s="27">
        <v>2893029.44</v>
      </c>
      <c r="BQ71" s="27">
        <v>670306.64</v>
      </c>
      <c r="BR71" s="27">
        <v>377489.57</v>
      </c>
      <c r="BS71" s="27">
        <v>43312</v>
      </c>
      <c r="BT71" s="27">
        <v>2374.58</v>
      </c>
      <c r="BU71" s="27">
        <v>0</v>
      </c>
      <c r="BV71" s="27">
        <v>126603.21</v>
      </c>
      <c r="BW71" s="27">
        <v>24421.5</v>
      </c>
      <c r="BX71" s="27">
        <v>0</v>
      </c>
      <c r="BY71" s="27">
        <v>0</v>
      </c>
      <c r="BZ71" s="27">
        <v>130081.38</v>
      </c>
      <c r="CA71" s="27">
        <v>60315.46</v>
      </c>
      <c r="CB71" s="16">
        <v>1.4430000000000001</v>
      </c>
      <c r="CC71" s="16">
        <v>3.2290000000000001</v>
      </c>
      <c r="CD71" s="16">
        <v>6.6820000000000004</v>
      </c>
      <c r="CE71" s="16">
        <v>0.85</v>
      </c>
      <c r="CF71" s="16">
        <v>1.179</v>
      </c>
      <c r="CG71" s="16">
        <v>0</v>
      </c>
      <c r="CH71" s="14"/>
      <c r="CI71" s="15">
        <v>748053916</v>
      </c>
      <c r="CJ71" s="15">
        <v>33772146</v>
      </c>
      <c r="CK71" s="15">
        <v>38009841</v>
      </c>
      <c r="CL71" s="3">
        <v>38</v>
      </c>
      <c r="CM71" s="3">
        <v>233</v>
      </c>
      <c r="CN71" s="4">
        <v>4</v>
      </c>
      <c r="CO71" s="4">
        <v>11</v>
      </c>
      <c r="CP71" s="4">
        <v>216</v>
      </c>
      <c r="CQ71" s="16">
        <v>0</v>
      </c>
      <c r="CR71" s="26">
        <v>0.26511627906976742</v>
      </c>
      <c r="CS71" s="26">
        <f>CL71/CM71</f>
        <v>0.1630901287553648</v>
      </c>
      <c r="CT71" s="3">
        <f>CM71/(DF71+DG71)</f>
        <v>9.9530115335326812</v>
      </c>
      <c r="CU71" s="26">
        <f>(CX71+CY71)/(DA71+DB71)</f>
        <v>0.96432266417140855</v>
      </c>
      <c r="CV71" s="37">
        <v>19</v>
      </c>
      <c r="CW71" s="29">
        <v>18.174129353233827</v>
      </c>
      <c r="CX71" s="29">
        <v>134.93469366245071</v>
      </c>
      <c r="CY71" s="29">
        <v>73.056511627906985</v>
      </c>
      <c r="CZ71" s="29">
        <v>18.89054726368159</v>
      </c>
      <c r="DA71" s="29">
        <v>139.48283013735892</v>
      </c>
      <c r="DB71" s="29">
        <v>76.20348837209302</v>
      </c>
      <c r="DC71" s="34">
        <v>45112.315930388242</v>
      </c>
      <c r="DD71" s="31">
        <v>15.541666666666666</v>
      </c>
      <c r="DE71" s="32">
        <v>8.3333333333333329E-2</v>
      </c>
      <c r="DF71" s="33">
        <v>22.409999999999993</v>
      </c>
      <c r="DG71" s="30">
        <v>1</v>
      </c>
      <c r="DH71" s="41">
        <v>19.117599999999999</v>
      </c>
      <c r="DI71" s="41">
        <v>20.941199999999998</v>
      </c>
      <c r="DJ71" s="41">
        <v>22.823499999999999</v>
      </c>
      <c r="DK71" s="41">
        <v>23.2941</v>
      </c>
      <c r="DL71" s="41">
        <v>21.7059</v>
      </c>
      <c r="DM71" s="38">
        <v>17</v>
      </c>
      <c r="DN71" s="28">
        <v>1147129.32</v>
      </c>
      <c r="DO71" s="28">
        <v>43789</v>
      </c>
      <c r="DP71" s="28">
        <v>0</v>
      </c>
      <c r="DQ71" s="28">
        <v>141281.47</v>
      </c>
      <c r="DR71" s="28">
        <v>209644.24000000002</v>
      </c>
      <c r="DS71" s="28">
        <v>46615.12</v>
      </c>
      <c r="DT71" s="28">
        <v>0</v>
      </c>
      <c r="DU71" s="28">
        <v>76914.44</v>
      </c>
      <c r="DV71" s="28">
        <v>0</v>
      </c>
      <c r="DW71" s="28">
        <v>45664.34</v>
      </c>
      <c r="DX71" s="28">
        <v>3500</v>
      </c>
      <c r="DY71" s="28">
        <v>0</v>
      </c>
      <c r="DZ71" s="28">
        <v>0</v>
      </c>
      <c r="EA71" s="28">
        <v>85678.14</v>
      </c>
      <c r="EB71" s="28">
        <v>334080.75000000006</v>
      </c>
      <c r="EC71" s="28">
        <v>11700.84</v>
      </c>
      <c r="ED71" s="28">
        <v>0</v>
      </c>
      <c r="EE71" s="28">
        <v>36369.11</v>
      </c>
      <c r="EF71" s="28">
        <v>80233.11</v>
      </c>
      <c r="EG71" s="28">
        <v>20998.74</v>
      </c>
      <c r="EH71" s="28">
        <v>0</v>
      </c>
      <c r="EI71" s="28">
        <v>30245.33</v>
      </c>
      <c r="EJ71" s="28">
        <v>0</v>
      </c>
      <c r="EK71" s="28">
        <v>8099.21</v>
      </c>
      <c r="EL71" s="28">
        <v>312.08999999999997</v>
      </c>
      <c r="EM71" s="28">
        <v>0</v>
      </c>
      <c r="EN71" s="28">
        <v>0</v>
      </c>
      <c r="EO71" s="28">
        <v>10967.16</v>
      </c>
      <c r="EP71" s="28">
        <v>97392.36</v>
      </c>
      <c r="EQ71" s="28">
        <v>0</v>
      </c>
      <c r="ER71" s="28">
        <v>0</v>
      </c>
      <c r="ES71" s="28">
        <v>42620.44</v>
      </c>
      <c r="ET71" s="28">
        <v>38491</v>
      </c>
      <c r="EU71" s="28">
        <v>1087.1600000000001</v>
      </c>
      <c r="EV71" s="28">
        <v>0</v>
      </c>
      <c r="EW71" s="28">
        <v>123642.94</v>
      </c>
      <c r="EX71" s="28">
        <v>161130.64000000001</v>
      </c>
      <c r="EY71" s="28">
        <v>60749.35</v>
      </c>
      <c r="EZ71" s="28">
        <v>0</v>
      </c>
      <c r="FA71" s="28">
        <v>0</v>
      </c>
      <c r="FB71" s="28">
        <v>0</v>
      </c>
      <c r="FC71" s="28">
        <v>51695.59</v>
      </c>
      <c r="FD71" s="28">
        <v>76003.25</v>
      </c>
      <c r="FE71" s="28">
        <v>211.76</v>
      </c>
      <c r="FF71" s="28">
        <v>0</v>
      </c>
      <c r="FG71" s="28">
        <v>1394.99</v>
      </c>
      <c r="FH71" s="28">
        <v>1799.72</v>
      </c>
      <c r="FI71" s="28">
        <v>519.41</v>
      </c>
      <c r="FJ71" s="28">
        <v>0</v>
      </c>
      <c r="FK71" s="28">
        <v>28661.79</v>
      </c>
      <c r="FL71" s="28">
        <v>0</v>
      </c>
      <c r="FM71" s="28">
        <v>68124.789999999994</v>
      </c>
      <c r="FN71" s="28">
        <v>801.77</v>
      </c>
      <c r="FO71" s="28">
        <v>0</v>
      </c>
      <c r="FP71" s="28">
        <v>0</v>
      </c>
      <c r="FQ71" s="28">
        <v>10514.849999999999</v>
      </c>
      <c r="FR71" s="28">
        <v>6528.75</v>
      </c>
      <c r="FS71" s="28">
        <v>0</v>
      </c>
      <c r="FT71" s="28">
        <v>0</v>
      </c>
      <c r="FU71" s="28">
        <v>0</v>
      </c>
      <c r="FV71" s="28">
        <v>0</v>
      </c>
      <c r="FW71" s="28">
        <v>0</v>
      </c>
      <c r="FX71" s="28">
        <v>22115.32</v>
      </c>
      <c r="FY71" s="28">
        <v>108465.16</v>
      </c>
      <c r="FZ71" s="28">
        <v>0</v>
      </c>
      <c r="GA71" s="28">
        <v>549</v>
      </c>
      <c r="GB71" s="28">
        <v>0</v>
      </c>
      <c r="GC71" s="28">
        <v>0</v>
      </c>
      <c r="GD71" s="28">
        <v>0</v>
      </c>
      <c r="GE71" s="28">
        <v>12152.119999999999</v>
      </c>
      <c r="GF71" s="28">
        <v>472.06</v>
      </c>
      <c r="GG71" s="28">
        <v>0</v>
      </c>
      <c r="GH71" s="28">
        <v>3494.16</v>
      </c>
      <c r="GI71" s="28">
        <v>35</v>
      </c>
      <c r="GJ71" s="28">
        <v>10524.48</v>
      </c>
      <c r="GK71" s="28">
        <v>0</v>
      </c>
      <c r="GL71" s="28">
        <v>0</v>
      </c>
      <c r="GM71" s="28">
        <v>24019</v>
      </c>
      <c r="GN71" s="28">
        <v>0</v>
      </c>
      <c r="GO71" s="28">
        <v>8193.0399999999991</v>
      </c>
      <c r="GP71" s="28">
        <v>0</v>
      </c>
      <c r="GQ71" s="28">
        <v>0</v>
      </c>
      <c r="GR71" s="28">
        <v>31530</v>
      </c>
      <c r="GS71" s="28">
        <v>4754.63</v>
      </c>
    </row>
    <row r="72" spans="1:201" ht="18" customHeight="1" x14ac:dyDescent="0.3">
      <c r="A72" s="1">
        <v>51002</v>
      </c>
      <c r="B72" s="2" t="s">
        <v>161</v>
      </c>
      <c r="C72" s="2" t="s">
        <v>506</v>
      </c>
      <c r="D72" s="4">
        <v>583.80903056249997</v>
      </c>
      <c r="E72" s="8" t="s">
        <v>160</v>
      </c>
      <c r="F72" s="3">
        <v>485</v>
      </c>
      <c r="G72" s="27">
        <v>3149760.43</v>
      </c>
      <c r="H72" s="27">
        <v>15839.27</v>
      </c>
      <c r="I72" s="27">
        <v>123920.57</v>
      </c>
      <c r="J72" s="27">
        <v>527147.77</v>
      </c>
      <c r="K72" s="27">
        <v>1711806.63</v>
      </c>
      <c r="L72" s="27">
        <v>473.9</v>
      </c>
      <c r="M72" s="27">
        <v>0</v>
      </c>
      <c r="N72" s="27">
        <v>94935.8</v>
      </c>
      <c r="O72" s="27">
        <v>968959.67</v>
      </c>
      <c r="P72" s="27">
        <v>268.25</v>
      </c>
      <c r="Q72" s="27">
        <v>0</v>
      </c>
      <c r="R72" s="27">
        <v>94882.53</v>
      </c>
      <c r="S72" s="27">
        <v>14649</v>
      </c>
      <c r="T72" s="27">
        <v>0</v>
      </c>
      <c r="U72" s="27">
        <v>0</v>
      </c>
      <c r="V72" s="27">
        <v>0</v>
      </c>
      <c r="W72" s="27">
        <v>60015</v>
      </c>
      <c r="X72" s="27">
        <v>2336869.04</v>
      </c>
      <c r="Y72" s="27">
        <v>0</v>
      </c>
      <c r="Z72" s="27">
        <v>0</v>
      </c>
      <c r="AA72" s="27">
        <v>372177.20999999996</v>
      </c>
      <c r="AB72" s="27">
        <v>0</v>
      </c>
      <c r="AC72" s="27">
        <v>0</v>
      </c>
      <c r="AD72" s="27">
        <v>493837.07999999996</v>
      </c>
      <c r="AE72" s="27">
        <v>45863.65</v>
      </c>
      <c r="AF72" s="27">
        <v>0</v>
      </c>
      <c r="AG72" s="27">
        <v>320999.74</v>
      </c>
      <c r="AH72" s="27">
        <v>366777.49</v>
      </c>
      <c r="AI72" s="27">
        <v>182678.86</v>
      </c>
      <c r="AJ72" s="27">
        <v>0</v>
      </c>
      <c r="AK72" s="27">
        <v>811543.36</v>
      </c>
      <c r="AL72" s="27">
        <v>150148.32</v>
      </c>
      <c r="AM72" s="27">
        <v>20907.68</v>
      </c>
      <c r="AN72" s="27">
        <v>0</v>
      </c>
      <c r="AO72" s="27">
        <v>0</v>
      </c>
      <c r="AP72" s="27">
        <v>0</v>
      </c>
      <c r="AQ72" s="27">
        <v>258375.33999999997</v>
      </c>
      <c r="AR72" s="27">
        <v>74937.7</v>
      </c>
      <c r="AS72" s="27">
        <v>0</v>
      </c>
      <c r="AT72" s="27">
        <v>535</v>
      </c>
      <c r="AU72" s="27">
        <v>148419.63</v>
      </c>
      <c r="AV72" s="27">
        <v>153959.01</v>
      </c>
      <c r="AW72" s="27">
        <v>31600.66</v>
      </c>
      <c r="AX72" s="27">
        <v>18016.439999999999</v>
      </c>
      <c r="AY72" s="27">
        <v>0</v>
      </c>
      <c r="AZ72" s="27">
        <v>0</v>
      </c>
      <c r="BA72" s="27">
        <v>652288.9</v>
      </c>
      <c r="BB72" s="27">
        <v>17469.18</v>
      </c>
      <c r="BC72" s="27">
        <v>150546.63</v>
      </c>
      <c r="BD72" s="27">
        <v>75173.83</v>
      </c>
      <c r="BE72" s="27">
        <v>0</v>
      </c>
      <c r="BF72" s="27">
        <v>0</v>
      </c>
      <c r="BG72" s="27">
        <v>0</v>
      </c>
      <c r="BH72" s="27">
        <v>38.64</v>
      </c>
      <c r="BI72" s="27">
        <v>1290.81</v>
      </c>
      <c r="BJ72" s="27">
        <v>0</v>
      </c>
      <c r="BK72" s="27">
        <v>0</v>
      </c>
      <c r="BL72" s="27">
        <v>0</v>
      </c>
      <c r="BM72" s="27">
        <v>0</v>
      </c>
      <c r="BN72" s="27">
        <v>10744.706864717815</v>
      </c>
      <c r="BO72" s="27">
        <v>1516175.56</v>
      </c>
      <c r="BP72" s="27">
        <v>1450298.96</v>
      </c>
      <c r="BQ72" s="27">
        <v>1072555.1299999999</v>
      </c>
      <c r="BR72" s="27">
        <v>1837039.93</v>
      </c>
      <c r="BS72" s="27">
        <v>441272.14</v>
      </c>
      <c r="BT72" s="27">
        <v>0</v>
      </c>
      <c r="BU72" s="27">
        <v>0</v>
      </c>
      <c r="BV72" s="27">
        <v>275126.03999999998</v>
      </c>
      <c r="BW72" s="27">
        <v>8230</v>
      </c>
      <c r="BX72" s="27">
        <v>0</v>
      </c>
      <c r="BY72" s="27">
        <v>0</v>
      </c>
      <c r="BZ72" s="27">
        <v>227081.45</v>
      </c>
      <c r="CA72" s="27">
        <v>7023.47</v>
      </c>
      <c r="CB72" s="16">
        <v>1.4430000000000001</v>
      </c>
      <c r="CC72" s="16">
        <v>3.2290000000000001</v>
      </c>
      <c r="CD72" s="16">
        <v>6.6820000000000004</v>
      </c>
      <c r="CE72" s="16">
        <v>1.6839999999999999</v>
      </c>
      <c r="CF72" s="16">
        <v>3</v>
      </c>
      <c r="CG72" s="16">
        <v>0</v>
      </c>
      <c r="CH72" s="14"/>
      <c r="CI72" s="15">
        <v>3550280</v>
      </c>
      <c r="CJ72" s="15">
        <v>268194884</v>
      </c>
      <c r="CK72" s="15">
        <v>342378275</v>
      </c>
      <c r="CL72" s="3">
        <v>64</v>
      </c>
      <c r="CM72" s="3">
        <v>487</v>
      </c>
      <c r="CN72" s="4">
        <v>40</v>
      </c>
      <c r="CO72" s="4">
        <v>36.700000000000003</v>
      </c>
      <c r="CP72" s="4">
        <v>488.3</v>
      </c>
      <c r="CQ72" s="16">
        <v>0</v>
      </c>
      <c r="CR72" s="26">
        <v>0.26078028747433263</v>
      </c>
      <c r="CS72" s="26">
        <f>CL72/CM72</f>
        <v>0.13141683778234087</v>
      </c>
      <c r="CT72" s="3">
        <f>CM72/(DF72+DG72)</f>
        <v>14.277338024039869</v>
      </c>
      <c r="CU72" s="26">
        <f>(CX72+CY72)/(DA72+DB72)</f>
        <v>0.94068817875731892</v>
      </c>
      <c r="CV72" s="37">
        <v>34</v>
      </c>
      <c r="CW72" s="29">
        <v>1</v>
      </c>
      <c r="CX72" s="29">
        <v>301.20475294117642</v>
      </c>
      <c r="CY72" s="29">
        <v>155.24578947368417</v>
      </c>
      <c r="CZ72" s="29">
        <v>1</v>
      </c>
      <c r="DA72" s="29">
        <v>319.00588235294117</v>
      </c>
      <c r="DB72" s="29">
        <v>166.22456140350877</v>
      </c>
      <c r="DC72" s="34">
        <v>47760.656698915249</v>
      </c>
      <c r="DD72" s="31">
        <v>12.885714285714286</v>
      </c>
      <c r="DE72" s="32">
        <v>0.14285714285714285</v>
      </c>
      <c r="DF72" s="33">
        <v>34.110000000000007</v>
      </c>
      <c r="DG72" s="30">
        <v>0</v>
      </c>
      <c r="DH72" s="41">
        <v>24.7</v>
      </c>
      <c r="DI72" s="41">
        <v>23.3</v>
      </c>
      <c r="DJ72" s="41">
        <v>27.1</v>
      </c>
      <c r="DK72" s="41">
        <v>23.9</v>
      </c>
      <c r="DL72" s="41">
        <v>24.9</v>
      </c>
      <c r="DM72" s="38">
        <v>10</v>
      </c>
      <c r="DN72" s="28">
        <v>2058270.02</v>
      </c>
      <c r="DO72" s="28">
        <v>36428.43</v>
      </c>
      <c r="DP72" s="28">
        <v>0</v>
      </c>
      <c r="DQ72" s="28">
        <v>125769.60000000001</v>
      </c>
      <c r="DR72" s="28">
        <v>323341.16000000003</v>
      </c>
      <c r="DS72" s="28">
        <v>118602.13</v>
      </c>
      <c r="DT72" s="28">
        <v>0</v>
      </c>
      <c r="DU72" s="28">
        <v>218554.16</v>
      </c>
      <c r="DV72" s="28">
        <v>0</v>
      </c>
      <c r="DW72" s="28">
        <v>65995.3</v>
      </c>
      <c r="DX72" s="28">
        <v>1740</v>
      </c>
      <c r="DY72" s="28">
        <v>0</v>
      </c>
      <c r="DZ72" s="28">
        <v>0</v>
      </c>
      <c r="EA72" s="28">
        <v>145810.81</v>
      </c>
      <c r="EB72" s="28">
        <v>555147.66</v>
      </c>
      <c r="EC72" s="28">
        <v>7950.79</v>
      </c>
      <c r="ED72" s="28">
        <v>0</v>
      </c>
      <c r="EE72" s="28">
        <v>30291.17</v>
      </c>
      <c r="EF72" s="28">
        <v>82594.430000000008</v>
      </c>
      <c r="EG72" s="28">
        <v>34656.22</v>
      </c>
      <c r="EH72" s="28">
        <v>0</v>
      </c>
      <c r="EI72" s="28">
        <v>68892.63</v>
      </c>
      <c r="EJ72" s="28">
        <v>0</v>
      </c>
      <c r="EK72" s="28">
        <v>14215.87</v>
      </c>
      <c r="EL72" s="28">
        <v>237.49</v>
      </c>
      <c r="EM72" s="28">
        <v>0</v>
      </c>
      <c r="EN72" s="28">
        <v>0</v>
      </c>
      <c r="EO72" s="28">
        <v>18722.48</v>
      </c>
      <c r="EP72" s="28">
        <v>28752.809999999998</v>
      </c>
      <c r="EQ72" s="28">
        <v>0</v>
      </c>
      <c r="ER72" s="28">
        <v>0</v>
      </c>
      <c r="ES72" s="28">
        <v>285800.29000000004</v>
      </c>
      <c r="ET72" s="28">
        <v>26324.859999999997</v>
      </c>
      <c r="EU72" s="28">
        <v>1060.8800000000001</v>
      </c>
      <c r="EV72" s="28">
        <v>0</v>
      </c>
      <c r="EW72" s="28">
        <v>350236</v>
      </c>
      <c r="EX72" s="28">
        <v>181787.62000000002</v>
      </c>
      <c r="EY72" s="28">
        <v>39828.269999999997</v>
      </c>
      <c r="EZ72" s="28">
        <v>0</v>
      </c>
      <c r="FA72" s="28">
        <v>0</v>
      </c>
      <c r="FB72" s="28">
        <v>0</v>
      </c>
      <c r="FC72" s="28">
        <v>69267.97</v>
      </c>
      <c r="FD72" s="28">
        <v>188070.87</v>
      </c>
      <c r="FE72" s="28">
        <v>1484.43</v>
      </c>
      <c r="FF72" s="28">
        <v>0</v>
      </c>
      <c r="FG72" s="28">
        <v>19464.009999999998</v>
      </c>
      <c r="FH72" s="28">
        <v>472.52</v>
      </c>
      <c r="FI72" s="28">
        <v>17843.28</v>
      </c>
      <c r="FJ72" s="28">
        <v>0</v>
      </c>
      <c r="FK72" s="28">
        <v>115811.61</v>
      </c>
      <c r="FL72" s="28">
        <v>0</v>
      </c>
      <c r="FM72" s="28">
        <v>146307.94</v>
      </c>
      <c r="FN72" s="28">
        <v>4877.9799999999996</v>
      </c>
      <c r="FO72" s="28">
        <v>0</v>
      </c>
      <c r="FP72" s="28">
        <v>0</v>
      </c>
      <c r="FQ72" s="28">
        <v>17551.490000000002</v>
      </c>
      <c r="FR72" s="28">
        <v>361782.57</v>
      </c>
      <c r="FS72" s="28">
        <v>0</v>
      </c>
      <c r="FT72" s="28">
        <v>0</v>
      </c>
      <c r="FU72" s="28">
        <v>74937.7</v>
      </c>
      <c r="FV72" s="28">
        <v>0</v>
      </c>
      <c r="FW72" s="28">
        <v>0</v>
      </c>
      <c r="FX72" s="28">
        <v>148419.63</v>
      </c>
      <c r="FY72" s="28">
        <v>164676.70000000001</v>
      </c>
      <c r="FZ72" s="28">
        <v>0</v>
      </c>
      <c r="GA72" s="28">
        <v>0</v>
      </c>
      <c r="GB72" s="28">
        <v>0</v>
      </c>
      <c r="GC72" s="28">
        <v>0</v>
      </c>
      <c r="GD72" s="28">
        <v>0</v>
      </c>
      <c r="GE72" s="28">
        <v>17594.689999999999</v>
      </c>
      <c r="GF72" s="28">
        <v>10859.4</v>
      </c>
      <c r="GG72" s="28">
        <v>0</v>
      </c>
      <c r="GH72" s="28">
        <v>0</v>
      </c>
      <c r="GI72" s="28">
        <v>10221.299999999999</v>
      </c>
      <c r="GJ72" s="28">
        <v>9218.35</v>
      </c>
      <c r="GK72" s="28">
        <v>11051.35</v>
      </c>
      <c r="GL72" s="28">
        <v>0</v>
      </c>
      <c r="GM72" s="28">
        <v>47331.27</v>
      </c>
      <c r="GN72" s="28">
        <v>0</v>
      </c>
      <c r="GO72" s="28">
        <v>949</v>
      </c>
      <c r="GP72" s="28">
        <v>168</v>
      </c>
      <c r="GQ72" s="28">
        <v>0</v>
      </c>
      <c r="GR72" s="28">
        <v>652288.9</v>
      </c>
      <c r="GS72" s="28">
        <v>6897.08</v>
      </c>
    </row>
    <row r="73" spans="1:201" ht="18" customHeight="1" x14ac:dyDescent="0.3">
      <c r="A73" s="1">
        <v>56006</v>
      </c>
      <c r="B73" s="2" t="s">
        <v>182</v>
      </c>
      <c r="C73" s="2" t="s">
        <v>522</v>
      </c>
      <c r="D73" s="4">
        <v>482.70972296718753</v>
      </c>
      <c r="E73" s="8" t="s">
        <v>180</v>
      </c>
      <c r="F73" s="3">
        <v>219</v>
      </c>
      <c r="G73" s="27">
        <v>1978316.9</v>
      </c>
      <c r="H73" s="27">
        <v>15377.08</v>
      </c>
      <c r="I73" s="27">
        <v>252383.13</v>
      </c>
      <c r="J73" s="27">
        <v>296427</v>
      </c>
      <c r="K73" s="27">
        <v>1239949.1299999999</v>
      </c>
      <c r="L73" s="27">
        <v>492.3</v>
      </c>
      <c r="M73" s="27">
        <v>0</v>
      </c>
      <c r="N73" s="27">
        <v>96044.92</v>
      </c>
      <c r="O73" s="27">
        <v>412857.56</v>
      </c>
      <c r="P73" s="27">
        <v>169.54</v>
      </c>
      <c r="Q73" s="27">
        <v>0</v>
      </c>
      <c r="R73" s="27">
        <v>7500</v>
      </c>
      <c r="S73" s="27">
        <v>203178</v>
      </c>
      <c r="T73" s="27">
        <v>0</v>
      </c>
      <c r="U73" s="27">
        <v>0</v>
      </c>
      <c r="V73" s="27">
        <v>0</v>
      </c>
      <c r="W73" s="27">
        <v>58275</v>
      </c>
      <c r="X73" s="27">
        <v>1432467.8900000001</v>
      </c>
      <c r="Y73" s="27">
        <v>0</v>
      </c>
      <c r="Z73" s="27">
        <v>0</v>
      </c>
      <c r="AA73" s="27">
        <v>136423.6</v>
      </c>
      <c r="AB73" s="27">
        <v>0</v>
      </c>
      <c r="AC73" s="27">
        <v>0</v>
      </c>
      <c r="AD73" s="27">
        <v>430373.85</v>
      </c>
      <c r="AE73" s="27">
        <v>5526.82</v>
      </c>
      <c r="AF73" s="27">
        <v>0</v>
      </c>
      <c r="AG73" s="27">
        <v>43746.590000000004</v>
      </c>
      <c r="AH73" s="27">
        <v>226832.6</v>
      </c>
      <c r="AI73" s="27">
        <v>121643.32</v>
      </c>
      <c r="AJ73" s="27">
        <v>0</v>
      </c>
      <c r="AK73" s="27">
        <v>360398.55</v>
      </c>
      <c r="AL73" s="27">
        <v>107837.19</v>
      </c>
      <c r="AM73" s="27">
        <v>0</v>
      </c>
      <c r="AN73" s="27">
        <v>0</v>
      </c>
      <c r="AO73" s="27">
        <v>0</v>
      </c>
      <c r="AP73" s="27">
        <v>0</v>
      </c>
      <c r="AQ73" s="27">
        <v>129806.47</v>
      </c>
      <c r="AR73" s="27">
        <v>33180.51</v>
      </c>
      <c r="AS73" s="27">
        <v>0</v>
      </c>
      <c r="AT73" s="27">
        <v>0</v>
      </c>
      <c r="AU73" s="27">
        <v>20250</v>
      </c>
      <c r="AV73" s="27">
        <v>28072.85</v>
      </c>
      <c r="AW73" s="27">
        <v>0</v>
      </c>
      <c r="AX73" s="27">
        <v>0</v>
      </c>
      <c r="AY73" s="27">
        <v>0</v>
      </c>
      <c r="AZ73" s="27">
        <v>0</v>
      </c>
      <c r="BA73" s="27">
        <v>597400.43999999994</v>
      </c>
      <c r="BB73" s="27">
        <v>10882.77</v>
      </c>
      <c r="BC73" s="27">
        <v>20529.75</v>
      </c>
      <c r="BD73" s="27">
        <v>0</v>
      </c>
      <c r="BE73" s="27">
        <v>0</v>
      </c>
      <c r="BF73" s="27">
        <v>0</v>
      </c>
      <c r="BG73" s="27">
        <v>0</v>
      </c>
      <c r="BH73" s="27">
        <v>0</v>
      </c>
      <c r="BI73" s="27">
        <v>0</v>
      </c>
      <c r="BJ73" s="27">
        <v>0</v>
      </c>
      <c r="BK73" s="27">
        <v>0</v>
      </c>
      <c r="BL73" s="27">
        <v>0</v>
      </c>
      <c r="BM73" s="27">
        <v>0</v>
      </c>
      <c r="BN73" s="27">
        <v>13254.685410337079</v>
      </c>
      <c r="BO73" s="27">
        <v>542463.02</v>
      </c>
      <c r="BP73" s="27">
        <v>1277779.71</v>
      </c>
      <c r="BQ73" s="27">
        <v>429010.41</v>
      </c>
      <c r="BR73" s="27">
        <v>0</v>
      </c>
      <c r="BS73" s="27">
        <v>0</v>
      </c>
      <c r="BT73" s="27">
        <v>0</v>
      </c>
      <c r="BU73" s="27">
        <v>0</v>
      </c>
      <c r="BV73" s="27">
        <v>78664.320000000007</v>
      </c>
      <c r="BW73" s="27">
        <v>12180</v>
      </c>
      <c r="BX73" s="27">
        <v>0</v>
      </c>
      <c r="BY73" s="27">
        <v>0</v>
      </c>
      <c r="BZ73" s="27">
        <v>129064.03</v>
      </c>
      <c r="CA73" s="27">
        <v>13021.62</v>
      </c>
      <c r="CB73" s="16">
        <v>1.746</v>
      </c>
      <c r="CC73" s="16">
        <v>3.907</v>
      </c>
      <c r="CD73" s="16">
        <v>8.0850000000000009</v>
      </c>
      <c r="CE73" s="16">
        <v>0.77800000000000002</v>
      </c>
      <c r="CF73" s="16">
        <v>0.81899999999999995</v>
      </c>
      <c r="CG73" s="16">
        <v>0.55000000000000004</v>
      </c>
      <c r="CH73" s="16" t="s">
        <v>567</v>
      </c>
      <c r="CI73" s="15">
        <v>589341222</v>
      </c>
      <c r="CJ73" s="15">
        <v>40228962</v>
      </c>
      <c r="CK73" s="15">
        <v>68367996</v>
      </c>
      <c r="CL73" s="3">
        <v>42</v>
      </c>
      <c r="CM73" s="3">
        <v>219</v>
      </c>
      <c r="CN73" s="4">
        <v>5</v>
      </c>
      <c r="CO73" s="4">
        <v>6</v>
      </c>
      <c r="CP73" s="4">
        <v>219</v>
      </c>
      <c r="CQ73" s="16">
        <v>2.1052631578947368E-2</v>
      </c>
      <c r="CR73" s="26">
        <v>0.15981735159817351</v>
      </c>
      <c r="CS73" s="26">
        <f>CL73/CM73</f>
        <v>0.19178082191780821</v>
      </c>
      <c r="CT73" s="3">
        <f>CM73/(DF73+DG73)</f>
        <v>8.7600000000000016</v>
      </c>
      <c r="CU73" s="26">
        <f>(CX73+CY73)/(DA73+DB73)</f>
        <v>0.95111220973782784</v>
      </c>
      <c r="CV73" s="37">
        <v>14</v>
      </c>
      <c r="CW73" s="29">
        <v>0</v>
      </c>
      <c r="CX73" s="29">
        <v>154.09718954248368</v>
      </c>
      <c r="CY73" s="29">
        <v>53.375816993464056</v>
      </c>
      <c r="CZ73" s="29">
        <v>0</v>
      </c>
      <c r="DA73" s="29">
        <v>159.22875816993462</v>
      </c>
      <c r="DB73" s="29">
        <v>58.908496732026144</v>
      </c>
      <c r="DC73" s="34">
        <v>43906.880000000005</v>
      </c>
      <c r="DD73" s="31">
        <v>10.4</v>
      </c>
      <c r="DE73" s="32">
        <v>0.16</v>
      </c>
      <c r="DF73" s="33">
        <v>24.999999999999996</v>
      </c>
      <c r="DG73" s="30">
        <v>0</v>
      </c>
      <c r="DH73" s="41"/>
      <c r="DI73" s="41"/>
      <c r="DJ73" s="41"/>
      <c r="DK73" s="41"/>
      <c r="DL73" s="41"/>
      <c r="DM73" s="38">
        <v>9</v>
      </c>
      <c r="DN73" s="28">
        <v>1360916.1500000001</v>
      </c>
      <c r="DO73" s="28">
        <v>11457.66</v>
      </c>
      <c r="DP73" s="28">
        <v>0</v>
      </c>
      <c r="DQ73" s="28">
        <v>17024.41</v>
      </c>
      <c r="DR73" s="28">
        <v>131256.51999999999</v>
      </c>
      <c r="DS73" s="28">
        <v>60400.54</v>
      </c>
      <c r="DT73" s="28">
        <v>0</v>
      </c>
      <c r="DU73" s="28">
        <v>76519.56</v>
      </c>
      <c r="DV73" s="28">
        <v>44030</v>
      </c>
      <c r="DW73" s="28">
        <v>35549.230000000003</v>
      </c>
      <c r="DX73" s="28">
        <v>0</v>
      </c>
      <c r="DY73" s="28">
        <v>0</v>
      </c>
      <c r="DZ73" s="28">
        <v>0</v>
      </c>
      <c r="EA73" s="28">
        <v>68037.5</v>
      </c>
      <c r="EB73" s="28">
        <v>405030.14</v>
      </c>
      <c r="EC73" s="28">
        <v>1563.96</v>
      </c>
      <c r="ED73" s="28">
        <v>0</v>
      </c>
      <c r="EE73" s="28">
        <v>6435.57</v>
      </c>
      <c r="EF73" s="28">
        <v>65264.619999999995</v>
      </c>
      <c r="EG73" s="28">
        <v>35280.06</v>
      </c>
      <c r="EH73" s="28">
        <v>0</v>
      </c>
      <c r="EI73" s="28">
        <v>31919.64</v>
      </c>
      <c r="EJ73" s="28">
        <v>5245.55</v>
      </c>
      <c r="EK73" s="28">
        <v>16434.490000000002</v>
      </c>
      <c r="EL73" s="28">
        <v>0</v>
      </c>
      <c r="EM73" s="28">
        <v>0</v>
      </c>
      <c r="EN73" s="28">
        <v>0</v>
      </c>
      <c r="EO73" s="28">
        <v>13453.21</v>
      </c>
      <c r="EP73" s="28">
        <v>37351.68</v>
      </c>
      <c r="EQ73" s="28">
        <v>5526.82</v>
      </c>
      <c r="ER73" s="28">
        <v>0</v>
      </c>
      <c r="ES73" s="28">
        <v>38332.35</v>
      </c>
      <c r="ET73" s="28">
        <v>17387.79</v>
      </c>
      <c r="EU73" s="28">
        <v>18975.12</v>
      </c>
      <c r="EV73" s="28">
        <v>0</v>
      </c>
      <c r="EW73" s="28">
        <v>178550.22</v>
      </c>
      <c r="EX73" s="28">
        <v>11533.78</v>
      </c>
      <c r="EY73" s="28">
        <v>74</v>
      </c>
      <c r="EZ73" s="28">
        <v>0</v>
      </c>
      <c r="FA73" s="28">
        <v>0</v>
      </c>
      <c r="FB73" s="28">
        <v>0</v>
      </c>
      <c r="FC73" s="28">
        <v>32750.83</v>
      </c>
      <c r="FD73" s="28">
        <v>130621.43</v>
      </c>
      <c r="FE73" s="28">
        <v>0</v>
      </c>
      <c r="FF73" s="28">
        <v>0</v>
      </c>
      <c r="FG73" s="28">
        <v>23910.67</v>
      </c>
      <c r="FH73" s="28">
        <v>4587.67</v>
      </c>
      <c r="FI73" s="28">
        <v>6812.6</v>
      </c>
      <c r="FJ73" s="28">
        <v>0</v>
      </c>
      <c r="FK73" s="28">
        <v>67884.98</v>
      </c>
      <c r="FL73" s="28">
        <v>38746.86</v>
      </c>
      <c r="FM73" s="28">
        <v>47151.51</v>
      </c>
      <c r="FN73" s="28">
        <v>0</v>
      </c>
      <c r="FO73" s="28">
        <v>0</v>
      </c>
      <c r="FP73" s="28">
        <v>0</v>
      </c>
      <c r="FQ73" s="28">
        <v>15564.93</v>
      </c>
      <c r="FR73" s="28">
        <v>65345.94</v>
      </c>
      <c r="FS73" s="28">
        <v>0</v>
      </c>
      <c r="FT73" s="28">
        <v>0</v>
      </c>
      <c r="FU73" s="28">
        <v>11753.849999999999</v>
      </c>
      <c r="FV73" s="28">
        <v>0</v>
      </c>
      <c r="FW73" s="28">
        <v>0</v>
      </c>
      <c r="FX73" s="28">
        <v>20250</v>
      </c>
      <c r="FY73" s="28">
        <v>0</v>
      </c>
      <c r="FZ73" s="28">
        <v>0</v>
      </c>
      <c r="GA73" s="28">
        <v>0</v>
      </c>
      <c r="GB73" s="28">
        <v>0</v>
      </c>
      <c r="GC73" s="28">
        <v>0</v>
      </c>
      <c r="GD73" s="28">
        <v>0</v>
      </c>
      <c r="GE73" s="28">
        <v>10882.77</v>
      </c>
      <c r="GF73" s="28">
        <v>0</v>
      </c>
      <c r="GG73" s="28">
        <v>0</v>
      </c>
      <c r="GH73" s="28">
        <v>0</v>
      </c>
      <c r="GI73" s="28">
        <v>0</v>
      </c>
      <c r="GJ73" s="28">
        <v>8336</v>
      </c>
      <c r="GK73" s="28">
        <v>175</v>
      </c>
      <c r="GL73" s="28">
        <v>0</v>
      </c>
      <c r="GM73" s="28">
        <v>33597</v>
      </c>
      <c r="GN73" s="28">
        <v>8281</v>
      </c>
      <c r="GO73" s="28">
        <v>29854.799999999999</v>
      </c>
      <c r="GP73" s="28">
        <v>0</v>
      </c>
      <c r="GQ73" s="28">
        <v>0</v>
      </c>
      <c r="GR73" s="28">
        <v>597400.43999999994</v>
      </c>
      <c r="GS73" s="28">
        <v>0</v>
      </c>
    </row>
    <row r="74" spans="1:201" ht="18" customHeight="1" x14ac:dyDescent="0.3">
      <c r="A74" s="1">
        <v>23002</v>
      </c>
      <c r="B74" s="2" t="s">
        <v>73</v>
      </c>
      <c r="C74" s="2" t="s">
        <v>449</v>
      </c>
      <c r="D74" s="4">
        <v>589.49762709375</v>
      </c>
      <c r="E74" s="8" t="s">
        <v>72</v>
      </c>
      <c r="F74" s="3">
        <v>728</v>
      </c>
      <c r="G74" s="27">
        <v>2674660.11</v>
      </c>
      <c r="H74" s="27">
        <v>93845.64</v>
      </c>
      <c r="I74" s="27">
        <v>2273306.96</v>
      </c>
      <c r="J74" s="27">
        <v>1002595.3</v>
      </c>
      <c r="K74" s="27">
        <v>1479563.59</v>
      </c>
      <c r="L74" s="27">
        <v>0</v>
      </c>
      <c r="M74" s="27">
        <v>0</v>
      </c>
      <c r="N74" s="27">
        <v>0</v>
      </c>
      <c r="O74" s="27">
        <v>905055.1</v>
      </c>
      <c r="P74" s="27">
        <v>0</v>
      </c>
      <c r="Q74" s="27">
        <v>198842</v>
      </c>
      <c r="R74" s="27">
        <v>145621</v>
      </c>
      <c r="S74" s="27">
        <v>2173677</v>
      </c>
      <c r="T74" s="27">
        <v>0</v>
      </c>
      <c r="U74" s="27">
        <v>198842</v>
      </c>
      <c r="V74" s="27">
        <v>0</v>
      </c>
      <c r="W74" s="27">
        <v>54786</v>
      </c>
      <c r="X74" s="27">
        <v>3003266.32</v>
      </c>
      <c r="Y74" s="27">
        <v>0</v>
      </c>
      <c r="Z74" s="27">
        <v>0</v>
      </c>
      <c r="AA74" s="27">
        <v>306307.02</v>
      </c>
      <c r="AB74" s="27">
        <v>0</v>
      </c>
      <c r="AC74" s="27">
        <v>0</v>
      </c>
      <c r="AD74" s="27">
        <v>591513.84000000008</v>
      </c>
      <c r="AE74" s="27">
        <v>47253.56</v>
      </c>
      <c r="AF74" s="27">
        <v>0</v>
      </c>
      <c r="AG74" s="27">
        <v>312497.89</v>
      </c>
      <c r="AH74" s="27">
        <v>569500.52</v>
      </c>
      <c r="AI74" s="27">
        <v>135869.76999999999</v>
      </c>
      <c r="AJ74" s="27">
        <v>0</v>
      </c>
      <c r="AK74" s="27">
        <v>914346.89</v>
      </c>
      <c r="AL74" s="27">
        <v>128812.44</v>
      </c>
      <c r="AM74" s="27">
        <v>35154.21</v>
      </c>
      <c r="AN74" s="27">
        <v>3272.89</v>
      </c>
      <c r="AO74" s="27">
        <v>0</v>
      </c>
      <c r="AP74" s="27">
        <v>0</v>
      </c>
      <c r="AQ74" s="27">
        <v>394681.17</v>
      </c>
      <c r="AR74" s="27">
        <v>32028.82</v>
      </c>
      <c r="AS74" s="27">
        <v>8970.02</v>
      </c>
      <c r="AT74" s="27">
        <v>0</v>
      </c>
      <c r="AU74" s="27">
        <v>33955.29</v>
      </c>
      <c r="AV74" s="27">
        <v>241384.2</v>
      </c>
      <c r="AW74" s="27">
        <v>83753.95</v>
      </c>
      <c r="AX74" s="27">
        <v>1694</v>
      </c>
      <c r="AY74" s="27">
        <v>0</v>
      </c>
      <c r="AZ74" s="27">
        <v>0</v>
      </c>
      <c r="BA74" s="27">
        <v>319101.5</v>
      </c>
      <c r="BB74" s="27">
        <v>10718.38</v>
      </c>
      <c r="BC74" s="27">
        <v>219061.71999999997</v>
      </c>
      <c r="BD74" s="27">
        <v>135289.21</v>
      </c>
      <c r="BE74" s="27">
        <v>0</v>
      </c>
      <c r="BF74" s="27">
        <v>0</v>
      </c>
      <c r="BG74" s="27">
        <v>0</v>
      </c>
      <c r="BH74" s="27">
        <v>11765.25</v>
      </c>
      <c r="BI74" s="27">
        <v>499.75</v>
      </c>
      <c r="BJ74" s="27">
        <v>0</v>
      </c>
      <c r="BK74" s="27">
        <v>0</v>
      </c>
      <c r="BL74" s="27">
        <v>0</v>
      </c>
      <c r="BM74" s="27">
        <v>0</v>
      </c>
      <c r="BN74" s="27">
        <v>8708.7108223208197</v>
      </c>
      <c r="BO74" s="27">
        <v>1596020.06</v>
      </c>
      <c r="BP74" s="27">
        <v>2185095.14</v>
      </c>
      <c r="BQ74" s="27">
        <v>464502.26</v>
      </c>
      <c r="BR74" s="27">
        <v>745538.24</v>
      </c>
      <c r="BS74" s="27">
        <v>120610</v>
      </c>
      <c r="BT74" s="27">
        <v>42.54</v>
      </c>
      <c r="BU74" s="27">
        <v>0</v>
      </c>
      <c r="BV74" s="27">
        <v>298135.49</v>
      </c>
      <c r="BW74" s="27">
        <v>0</v>
      </c>
      <c r="BX74" s="27">
        <v>0</v>
      </c>
      <c r="BY74" s="27">
        <v>0</v>
      </c>
      <c r="BZ74" s="27">
        <v>336794.45</v>
      </c>
      <c r="CA74" s="27">
        <v>0</v>
      </c>
      <c r="CB74" s="16">
        <v>1.4430000000000001</v>
      </c>
      <c r="CC74" s="16">
        <v>3.2290000000000001</v>
      </c>
      <c r="CD74" s="16">
        <v>6.6820000000000004</v>
      </c>
      <c r="CE74" s="16">
        <v>1.6839999999999999</v>
      </c>
      <c r="CF74" s="16">
        <v>2.7890000000000001</v>
      </c>
      <c r="CG74" s="16">
        <v>0</v>
      </c>
      <c r="CH74" s="14"/>
      <c r="CI74" s="15">
        <v>58406863</v>
      </c>
      <c r="CJ74" s="15">
        <v>278036880</v>
      </c>
      <c r="CK74" s="15">
        <v>186948264</v>
      </c>
      <c r="CL74" s="3">
        <v>111</v>
      </c>
      <c r="CM74" s="3">
        <v>756</v>
      </c>
      <c r="CN74" s="4">
        <v>52</v>
      </c>
      <c r="CO74" s="4">
        <v>61.08</v>
      </c>
      <c r="CP74" s="4">
        <v>730.52</v>
      </c>
      <c r="CQ74" s="16">
        <v>1.3698630136986301E-2</v>
      </c>
      <c r="CR74" s="26">
        <v>0.31043956043956045</v>
      </c>
      <c r="CS74" s="26">
        <f>CL74/CM74</f>
        <v>0.14682539682539683</v>
      </c>
      <c r="CT74" s="3">
        <f>CM74/(DF74+DG74)</f>
        <v>13.67583212735166</v>
      </c>
      <c r="CU74" s="26">
        <f>(CX74+CY74)/(DA74+DB74)</f>
        <v>0.93629603391302418</v>
      </c>
      <c r="CV74" s="37">
        <v>46</v>
      </c>
      <c r="CW74" s="29">
        <v>23.376573426573426</v>
      </c>
      <c r="CX74" s="29">
        <v>460.14022657342662</v>
      </c>
      <c r="CY74" s="29">
        <v>235.61559440559438</v>
      </c>
      <c r="CZ74" s="29">
        <v>25.93706293706293</v>
      </c>
      <c r="DA74" s="29">
        <v>486.80153846153843</v>
      </c>
      <c r="DB74" s="29">
        <v>256.29230769230765</v>
      </c>
      <c r="DC74" s="34">
        <v>43926.284424746744</v>
      </c>
      <c r="DD74" s="31">
        <v>13.098360655737705</v>
      </c>
      <c r="DE74" s="32">
        <v>0.36065573770491804</v>
      </c>
      <c r="DF74" s="33">
        <v>55.280000000000015</v>
      </c>
      <c r="DG74" s="30">
        <v>0</v>
      </c>
      <c r="DH74" s="41">
        <v>19.833300000000001</v>
      </c>
      <c r="DI74" s="41">
        <v>20.333300000000001</v>
      </c>
      <c r="DJ74" s="41">
        <v>25.333300000000001</v>
      </c>
      <c r="DK74" s="41">
        <v>22.555599999999998</v>
      </c>
      <c r="DL74" s="41">
        <v>22.1111</v>
      </c>
      <c r="DM74" s="38">
        <v>18</v>
      </c>
      <c r="DN74" s="28">
        <v>2787228</v>
      </c>
      <c r="DO74" s="28">
        <v>11835.5</v>
      </c>
      <c r="DP74" s="28">
        <v>0</v>
      </c>
      <c r="DQ74" s="28">
        <v>141966.32</v>
      </c>
      <c r="DR74" s="28">
        <v>514454.99</v>
      </c>
      <c r="DS74" s="28">
        <v>101478.51</v>
      </c>
      <c r="DT74" s="28">
        <v>0</v>
      </c>
      <c r="DU74" s="28">
        <v>287610.08</v>
      </c>
      <c r="DV74" s="28">
        <v>74268.289999999994</v>
      </c>
      <c r="DW74" s="28">
        <v>141268.81</v>
      </c>
      <c r="DX74" s="28">
        <v>0</v>
      </c>
      <c r="DY74" s="28">
        <v>0</v>
      </c>
      <c r="DZ74" s="28">
        <v>0</v>
      </c>
      <c r="EA74" s="28">
        <v>242438.65</v>
      </c>
      <c r="EB74" s="28">
        <v>621856.61</v>
      </c>
      <c r="EC74" s="28">
        <v>3159.47</v>
      </c>
      <c r="ED74" s="28">
        <v>0</v>
      </c>
      <c r="EE74" s="28">
        <v>24423.57</v>
      </c>
      <c r="EF74" s="28">
        <v>152311.67999999999</v>
      </c>
      <c r="EG74" s="28">
        <v>13763.99</v>
      </c>
      <c r="EH74" s="28">
        <v>0</v>
      </c>
      <c r="EI74" s="28">
        <v>47780.83</v>
      </c>
      <c r="EJ74" s="28">
        <v>10917.019999999999</v>
      </c>
      <c r="EK74" s="28">
        <v>20365.41</v>
      </c>
      <c r="EL74" s="28">
        <v>0</v>
      </c>
      <c r="EM74" s="28">
        <v>0</v>
      </c>
      <c r="EN74" s="28">
        <v>0</v>
      </c>
      <c r="EO74" s="28">
        <v>41309.15</v>
      </c>
      <c r="EP74" s="28">
        <v>109473.76</v>
      </c>
      <c r="EQ74" s="28">
        <v>31525.599999999999</v>
      </c>
      <c r="ER74" s="28">
        <v>0</v>
      </c>
      <c r="ES74" s="28">
        <v>350055.99</v>
      </c>
      <c r="ET74" s="28">
        <v>19901.240000000002</v>
      </c>
      <c r="EU74" s="28">
        <v>15641.24</v>
      </c>
      <c r="EV74" s="28">
        <v>33955.29</v>
      </c>
      <c r="EW74" s="28">
        <v>441392.58</v>
      </c>
      <c r="EX74" s="28">
        <v>39707.07</v>
      </c>
      <c r="EY74" s="28">
        <v>30972.95</v>
      </c>
      <c r="EZ74" s="28">
        <v>3192.75</v>
      </c>
      <c r="FA74" s="28">
        <v>0</v>
      </c>
      <c r="FB74" s="28">
        <v>0</v>
      </c>
      <c r="FC74" s="28">
        <v>87059.22</v>
      </c>
      <c r="FD74" s="28">
        <v>176027.30999999997</v>
      </c>
      <c r="FE74" s="28">
        <v>732.99</v>
      </c>
      <c r="FF74" s="28">
        <v>0</v>
      </c>
      <c r="FG74" s="28">
        <v>39396.559999999998</v>
      </c>
      <c r="FH74" s="28">
        <v>19622.689999999999</v>
      </c>
      <c r="FI74" s="28">
        <v>4836.49</v>
      </c>
      <c r="FJ74" s="28">
        <v>0</v>
      </c>
      <c r="FK74" s="28">
        <v>160686.65</v>
      </c>
      <c r="FL74" s="28">
        <v>19218.05</v>
      </c>
      <c r="FM74" s="28">
        <v>175171.41</v>
      </c>
      <c r="FN74" s="28">
        <v>80.14</v>
      </c>
      <c r="FO74" s="28">
        <v>0</v>
      </c>
      <c r="FP74" s="28">
        <v>0</v>
      </c>
      <c r="FQ74" s="28">
        <v>29549.59</v>
      </c>
      <c r="FR74" s="28">
        <v>206501.5</v>
      </c>
      <c r="FS74" s="28">
        <v>0</v>
      </c>
      <c r="FT74" s="28">
        <v>0</v>
      </c>
      <c r="FU74" s="28">
        <v>6090.99</v>
      </c>
      <c r="FV74" s="28">
        <v>0</v>
      </c>
      <c r="FW74" s="28">
        <v>0</v>
      </c>
      <c r="FX74" s="28">
        <v>0</v>
      </c>
      <c r="FY74" s="28">
        <v>14785.95</v>
      </c>
      <c r="FZ74" s="28">
        <v>80154.210000000006</v>
      </c>
      <c r="GA74" s="28">
        <v>0</v>
      </c>
      <c r="GB74" s="28">
        <v>0</v>
      </c>
      <c r="GC74" s="28">
        <v>0</v>
      </c>
      <c r="GD74" s="28">
        <v>0</v>
      </c>
      <c r="GE74" s="28">
        <v>2844.95</v>
      </c>
      <c r="GF74" s="28">
        <v>0</v>
      </c>
      <c r="GG74" s="28">
        <v>0</v>
      </c>
      <c r="GH74" s="28">
        <v>0</v>
      </c>
      <c r="GI74" s="28">
        <v>1655</v>
      </c>
      <c r="GJ74" s="28">
        <v>7469.15</v>
      </c>
      <c r="GK74" s="28">
        <v>149.54</v>
      </c>
      <c r="GL74" s="28">
        <v>0</v>
      </c>
      <c r="GM74" s="28">
        <v>203475</v>
      </c>
      <c r="GN74" s="28">
        <v>67</v>
      </c>
      <c r="GO74" s="28">
        <v>6363.83</v>
      </c>
      <c r="GP74" s="28">
        <v>0</v>
      </c>
      <c r="GQ74" s="28">
        <v>0</v>
      </c>
      <c r="GR74" s="28">
        <v>319101.5</v>
      </c>
      <c r="GS74" s="28">
        <v>2197.9899999999998</v>
      </c>
    </row>
    <row r="75" spans="1:201" ht="18" customHeight="1" x14ac:dyDescent="0.3">
      <c r="A75" s="1">
        <v>53002</v>
      </c>
      <c r="B75" s="2" t="s">
        <v>170</v>
      </c>
      <c r="C75" s="2" t="s">
        <v>513</v>
      </c>
      <c r="D75" s="4">
        <v>751.69973421406246</v>
      </c>
      <c r="E75" s="8" t="s">
        <v>169</v>
      </c>
      <c r="F75" s="3">
        <v>99</v>
      </c>
      <c r="G75" s="27">
        <v>1478307.97</v>
      </c>
      <c r="H75" s="27">
        <v>15399.24</v>
      </c>
      <c r="I75" s="27">
        <v>158872.12</v>
      </c>
      <c r="J75" s="27">
        <v>162173.28</v>
      </c>
      <c r="K75" s="27">
        <v>285914.52</v>
      </c>
      <c r="L75" s="27">
        <v>0</v>
      </c>
      <c r="M75" s="27">
        <v>0</v>
      </c>
      <c r="N75" s="27">
        <v>6926.37</v>
      </c>
      <c r="O75" s="27">
        <v>315755.53999999998</v>
      </c>
      <c r="P75" s="27">
        <v>0</v>
      </c>
      <c r="Q75" s="27">
        <v>0</v>
      </c>
      <c r="R75" s="27">
        <v>33052</v>
      </c>
      <c r="S75" s="27">
        <v>3004</v>
      </c>
      <c r="T75" s="27">
        <v>110000</v>
      </c>
      <c r="U75" s="27">
        <v>0</v>
      </c>
      <c r="V75" s="27">
        <v>0</v>
      </c>
      <c r="W75" s="27">
        <v>58658</v>
      </c>
      <c r="X75" s="27">
        <v>1052848.43</v>
      </c>
      <c r="Y75" s="27">
        <v>10789.93</v>
      </c>
      <c r="Z75" s="27">
        <v>0</v>
      </c>
      <c r="AA75" s="27">
        <v>29405.050000000003</v>
      </c>
      <c r="AB75" s="27">
        <v>0</v>
      </c>
      <c r="AC75" s="27">
        <v>0</v>
      </c>
      <c r="AD75" s="27">
        <v>241560.57</v>
      </c>
      <c r="AE75" s="27">
        <v>16056</v>
      </c>
      <c r="AF75" s="27">
        <v>0</v>
      </c>
      <c r="AG75" s="27">
        <v>129087.48999999999</v>
      </c>
      <c r="AH75" s="27">
        <v>209590.45</v>
      </c>
      <c r="AI75" s="27">
        <v>79044.34</v>
      </c>
      <c r="AJ75" s="27">
        <v>0</v>
      </c>
      <c r="AK75" s="27">
        <v>211388.48</v>
      </c>
      <c r="AL75" s="27">
        <v>17145.669999999998</v>
      </c>
      <c r="AM75" s="27">
        <v>4122.4399999999996</v>
      </c>
      <c r="AN75" s="27">
        <v>0</v>
      </c>
      <c r="AO75" s="27">
        <v>1958.5</v>
      </c>
      <c r="AP75" s="27">
        <v>0</v>
      </c>
      <c r="AQ75" s="27">
        <v>70944.929999999993</v>
      </c>
      <c r="AR75" s="27">
        <v>2482.39</v>
      </c>
      <c r="AS75" s="27">
        <v>0</v>
      </c>
      <c r="AT75" s="27">
        <v>3550</v>
      </c>
      <c r="AU75" s="27">
        <v>0</v>
      </c>
      <c r="AV75" s="27">
        <v>11904.77</v>
      </c>
      <c r="AW75" s="27">
        <v>0</v>
      </c>
      <c r="AX75" s="27">
        <v>0</v>
      </c>
      <c r="AY75" s="27">
        <v>0</v>
      </c>
      <c r="AZ75" s="27">
        <v>0</v>
      </c>
      <c r="BA75" s="27">
        <v>0</v>
      </c>
      <c r="BB75" s="27">
        <v>582.94000000000005</v>
      </c>
      <c r="BC75" s="27">
        <v>65689.600000000006</v>
      </c>
      <c r="BD75" s="27">
        <v>31043.74</v>
      </c>
      <c r="BE75" s="27">
        <v>0</v>
      </c>
      <c r="BF75" s="27">
        <v>0</v>
      </c>
      <c r="BG75" s="27">
        <v>0</v>
      </c>
      <c r="BH75" s="27">
        <v>4677.12</v>
      </c>
      <c r="BI75" s="27">
        <v>0</v>
      </c>
      <c r="BJ75" s="27">
        <v>0</v>
      </c>
      <c r="BK75" s="27">
        <v>0</v>
      </c>
      <c r="BL75" s="27">
        <v>0</v>
      </c>
      <c r="BM75" s="27">
        <v>0</v>
      </c>
      <c r="BN75" s="27">
        <v>23089.812382164029</v>
      </c>
      <c r="BO75" s="27">
        <v>1135991.3400000001</v>
      </c>
      <c r="BP75" s="27">
        <v>514199.96</v>
      </c>
      <c r="BQ75" s="27">
        <v>274663.19</v>
      </c>
      <c r="BR75" s="27">
        <v>0</v>
      </c>
      <c r="BS75" s="27">
        <v>0</v>
      </c>
      <c r="BT75" s="27">
        <v>0</v>
      </c>
      <c r="BU75" s="27">
        <v>0</v>
      </c>
      <c r="BV75" s="27">
        <v>64053.18</v>
      </c>
      <c r="BW75" s="27">
        <v>4186.5200000000004</v>
      </c>
      <c r="BX75" s="27">
        <v>0</v>
      </c>
      <c r="BY75" s="27">
        <v>0</v>
      </c>
      <c r="BZ75" s="27">
        <v>110725.39</v>
      </c>
      <c r="CA75" s="27">
        <v>106.79</v>
      </c>
      <c r="CB75" s="16">
        <v>1.7130000000000001</v>
      </c>
      <c r="CC75" s="16">
        <v>3.8330000000000002</v>
      </c>
      <c r="CD75" s="16">
        <v>7.9320000000000004</v>
      </c>
      <c r="CE75" s="16">
        <v>0.42199999999999999</v>
      </c>
      <c r="CF75" s="16">
        <v>0.53</v>
      </c>
      <c r="CG75" s="16">
        <v>0</v>
      </c>
      <c r="CH75" s="16" t="s">
        <v>567</v>
      </c>
      <c r="CI75" s="15">
        <v>575882210</v>
      </c>
      <c r="CJ75" s="15">
        <v>26227162</v>
      </c>
      <c r="CK75" s="15">
        <v>28843133</v>
      </c>
      <c r="CL75" s="3">
        <v>22</v>
      </c>
      <c r="CM75" s="3">
        <v>113</v>
      </c>
      <c r="CN75" s="4">
        <v>0</v>
      </c>
      <c r="CO75" s="4">
        <v>14.88</v>
      </c>
      <c r="CP75" s="4">
        <v>100.12</v>
      </c>
      <c r="CQ75" s="16">
        <v>0</v>
      </c>
      <c r="CR75" s="26">
        <v>0.31313131313131315</v>
      </c>
      <c r="CS75" s="26">
        <f>CL75/CM75</f>
        <v>0.19469026548672566</v>
      </c>
      <c r="CT75" s="3">
        <f>CM75/(DF75+DG75)</f>
        <v>6.3590320765334862</v>
      </c>
      <c r="CU75" s="26">
        <f>(CX75+CY75)/(DA75+DB75)</f>
        <v>0.96313944466626855</v>
      </c>
      <c r="CV75" s="37">
        <v>9</v>
      </c>
      <c r="CW75" s="29">
        <v>11.097142857142856</v>
      </c>
      <c r="CX75" s="29">
        <v>59.284372622357566</v>
      </c>
      <c r="CY75" s="29">
        <v>29.44029761904762</v>
      </c>
      <c r="CZ75" s="29">
        <v>11.454545454545455</v>
      </c>
      <c r="DA75" s="29">
        <v>61.16098901098902</v>
      </c>
      <c r="DB75" s="29">
        <v>30.959285714285713</v>
      </c>
      <c r="DC75" s="34">
        <v>41937.704051772649</v>
      </c>
      <c r="DD75" s="31">
        <v>11.894736842105264</v>
      </c>
      <c r="DE75" s="32">
        <v>0.21052631578947367</v>
      </c>
      <c r="DF75" s="33">
        <v>17.769999999999992</v>
      </c>
      <c r="DG75" s="30">
        <v>0</v>
      </c>
      <c r="DH75" s="41"/>
      <c r="DI75" s="41"/>
      <c r="DJ75" s="41"/>
      <c r="DK75" s="41"/>
      <c r="DL75" s="41"/>
      <c r="DM75" s="38">
        <v>6</v>
      </c>
      <c r="DN75" s="28">
        <v>1085346.0899999999</v>
      </c>
      <c r="DO75" s="28">
        <v>9388.08</v>
      </c>
      <c r="DP75" s="28">
        <v>0</v>
      </c>
      <c r="DQ75" s="28">
        <v>81636.37000000001</v>
      </c>
      <c r="DR75" s="28">
        <v>177110.47</v>
      </c>
      <c r="DS75" s="28">
        <v>60617.33</v>
      </c>
      <c r="DT75" s="28">
        <v>0</v>
      </c>
      <c r="DU75" s="28">
        <v>77332.759999999995</v>
      </c>
      <c r="DV75" s="28">
        <v>0</v>
      </c>
      <c r="DW75" s="28">
        <v>58165.45</v>
      </c>
      <c r="DX75" s="28">
        <v>0</v>
      </c>
      <c r="DY75" s="28">
        <v>0</v>
      </c>
      <c r="DZ75" s="28">
        <v>0</v>
      </c>
      <c r="EA75" s="28">
        <v>11944.98</v>
      </c>
      <c r="EB75" s="28">
        <v>165394.49</v>
      </c>
      <c r="EC75" s="28">
        <v>1401.85</v>
      </c>
      <c r="ED75" s="28">
        <v>0</v>
      </c>
      <c r="EE75" s="28">
        <v>10845.35</v>
      </c>
      <c r="EF75" s="28">
        <v>24216.989999999998</v>
      </c>
      <c r="EG75" s="28">
        <v>8820.98</v>
      </c>
      <c r="EH75" s="28">
        <v>0</v>
      </c>
      <c r="EI75" s="28">
        <v>10114.09</v>
      </c>
      <c r="EJ75" s="28">
        <v>0</v>
      </c>
      <c r="EK75" s="28">
        <v>7872.76</v>
      </c>
      <c r="EL75" s="28">
        <v>0</v>
      </c>
      <c r="EM75" s="28">
        <v>1958.5</v>
      </c>
      <c r="EN75" s="28">
        <v>0</v>
      </c>
      <c r="EO75" s="28">
        <v>1278.5999999999999</v>
      </c>
      <c r="EP75" s="28">
        <v>22456.26</v>
      </c>
      <c r="EQ75" s="28">
        <v>16056</v>
      </c>
      <c r="ER75" s="28">
        <v>0</v>
      </c>
      <c r="ES75" s="28">
        <v>95291.040000000008</v>
      </c>
      <c r="ET75" s="28">
        <v>36229.49</v>
      </c>
      <c r="EU75" s="28">
        <v>8989.9</v>
      </c>
      <c r="EV75" s="28">
        <v>0</v>
      </c>
      <c r="EW75" s="28">
        <v>79405.240000000005</v>
      </c>
      <c r="EX75" s="28">
        <v>19019.7</v>
      </c>
      <c r="EY75" s="28">
        <v>900.18</v>
      </c>
      <c r="EZ75" s="28">
        <v>0</v>
      </c>
      <c r="FA75" s="28">
        <v>0</v>
      </c>
      <c r="FB75" s="28">
        <v>0</v>
      </c>
      <c r="FC75" s="28">
        <v>50210.310000000005</v>
      </c>
      <c r="FD75" s="28">
        <v>50617.21</v>
      </c>
      <c r="FE75" s="28">
        <v>0</v>
      </c>
      <c r="FF75" s="28">
        <v>0</v>
      </c>
      <c r="FG75" s="28">
        <v>7004.3300000000008</v>
      </c>
      <c r="FH75" s="28">
        <v>894.24</v>
      </c>
      <c r="FI75" s="28">
        <v>3941.13</v>
      </c>
      <c r="FJ75" s="28">
        <v>0</v>
      </c>
      <c r="FK75" s="28">
        <v>26503.16</v>
      </c>
      <c r="FL75" s="28">
        <v>729.97</v>
      </c>
      <c r="FM75" s="28">
        <v>42866.12</v>
      </c>
      <c r="FN75" s="28">
        <v>106.79</v>
      </c>
      <c r="FO75" s="28">
        <v>0</v>
      </c>
      <c r="FP75" s="28">
        <v>0</v>
      </c>
      <c r="FQ75" s="28">
        <v>5476.85</v>
      </c>
      <c r="FR75" s="28">
        <v>0</v>
      </c>
      <c r="FS75" s="28">
        <v>0</v>
      </c>
      <c r="FT75" s="28">
        <v>0</v>
      </c>
      <c r="FU75" s="28">
        <v>2482.39</v>
      </c>
      <c r="FV75" s="28">
        <v>0</v>
      </c>
      <c r="FW75" s="28">
        <v>0</v>
      </c>
      <c r="FX75" s="28">
        <v>0</v>
      </c>
      <c r="FY75" s="28">
        <v>0</v>
      </c>
      <c r="FZ75" s="28">
        <v>0</v>
      </c>
      <c r="GA75" s="28">
        <v>0</v>
      </c>
      <c r="GB75" s="28">
        <v>0</v>
      </c>
      <c r="GC75" s="28">
        <v>0</v>
      </c>
      <c r="GD75" s="28">
        <v>0</v>
      </c>
      <c r="GE75" s="28">
        <v>0</v>
      </c>
      <c r="GF75" s="28">
        <v>0</v>
      </c>
      <c r="GG75" s="28">
        <v>0</v>
      </c>
      <c r="GH75" s="28">
        <v>0</v>
      </c>
      <c r="GI75" s="28">
        <v>0</v>
      </c>
      <c r="GJ75" s="28">
        <v>2183</v>
      </c>
      <c r="GK75" s="28">
        <v>225</v>
      </c>
      <c r="GL75" s="28">
        <v>0</v>
      </c>
      <c r="GM75" s="28">
        <v>29938</v>
      </c>
      <c r="GN75" s="28">
        <v>2073.12</v>
      </c>
      <c r="GO75" s="28">
        <v>5043.32</v>
      </c>
      <c r="GP75" s="28">
        <v>0</v>
      </c>
      <c r="GQ75" s="28">
        <v>0</v>
      </c>
      <c r="GR75" s="28">
        <v>0</v>
      </c>
      <c r="GS75" s="28">
        <v>2617.13</v>
      </c>
    </row>
    <row r="76" spans="1:201" ht="18" customHeight="1" x14ac:dyDescent="0.3">
      <c r="A76" s="1">
        <v>48003</v>
      </c>
      <c r="B76" s="2" t="s">
        <v>146</v>
      </c>
      <c r="C76" s="2" t="s">
        <v>565</v>
      </c>
      <c r="D76" s="4">
        <v>526.6304310375001</v>
      </c>
      <c r="E76" s="8" t="s">
        <v>147</v>
      </c>
      <c r="F76" s="3">
        <v>339</v>
      </c>
      <c r="G76" s="27">
        <v>2052606.53</v>
      </c>
      <c r="H76" s="27">
        <v>19849.009999999998</v>
      </c>
      <c r="I76" s="27">
        <v>640974.93000000005</v>
      </c>
      <c r="J76" s="27">
        <v>294266.90999999997</v>
      </c>
      <c r="K76" s="27">
        <v>1911681.19</v>
      </c>
      <c r="L76" s="27">
        <v>0</v>
      </c>
      <c r="M76" s="27">
        <v>0</v>
      </c>
      <c r="N76" s="27">
        <v>81061.3</v>
      </c>
      <c r="O76" s="27">
        <v>503666.04</v>
      </c>
      <c r="P76" s="27">
        <v>0</v>
      </c>
      <c r="Q76" s="27">
        <v>0</v>
      </c>
      <c r="R76" s="27">
        <v>116738.25</v>
      </c>
      <c r="S76" s="27">
        <v>586029</v>
      </c>
      <c r="T76" s="27">
        <v>0</v>
      </c>
      <c r="U76" s="27">
        <v>0</v>
      </c>
      <c r="V76" s="27">
        <v>0</v>
      </c>
      <c r="W76" s="27">
        <v>57830</v>
      </c>
      <c r="X76" s="27">
        <v>1708583.81</v>
      </c>
      <c r="Y76" s="27">
        <v>0</v>
      </c>
      <c r="Z76" s="27">
        <v>0</v>
      </c>
      <c r="AA76" s="27">
        <v>136120.25</v>
      </c>
      <c r="AB76" s="27">
        <v>0</v>
      </c>
      <c r="AC76" s="27">
        <v>0</v>
      </c>
      <c r="AD76" s="27">
        <v>525958.02</v>
      </c>
      <c r="AE76" s="27">
        <v>15601.74</v>
      </c>
      <c r="AF76" s="27">
        <v>0</v>
      </c>
      <c r="AG76" s="27">
        <v>149419.37</v>
      </c>
      <c r="AH76" s="27">
        <v>442956.68</v>
      </c>
      <c r="AI76" s="27">
        <v>147638.57</v>
      </c>
      <c r="AJ76" s="27">
        <v>0</v>
      </c>
      <c r="AK76" s="27">
        <v>560740.87</v>
      </c>
      <c r="AL76" s="27">
        <v>191582.66</v>
      </c>
      <c r="AM76" s="27">
        <v>865</v>
      </c>
      <c r="AN76" s="27">
        <v>225.6</v>
      </c>
      <c r="AO76" s="27">
        <v>3460.42</v>
      </c>
      <c r="AP76" s="27">
        <v>0</v>
      </c>
      <c r="AQ76" s="27">
        <v>219612.04</v>
      </c>
      <c r="AR76" s="27">
        <v>13758.7</v>
      </c>
      <c r="AS76" s="27">
        <v>0</v>
      </c>
      <c r="AT76" s="27">
        <v>7809.2</v>
      </c>
      <c r="AU76" s="27">
        <v>0</v>
      </c>
      <c r="AV76" s="27">
        <v>362625.4</v>
      </c>
      <c r="AW76" s="27">
        <v>0</v>
      </c>
      <c r="AX76" s="27">
        <v>3332.61</v>
      </c>
      <c r="AY76" s="27">
        <v>0</v>
      </c>
      <c r="AZ76" s="27">
        <v>0</v>
      </c>
      <c r="BA76" s="27">
        <v>583307.5</v>
      </c>
      <c r="BB76" s="27">
        <v>20302.72</v>
      </c>
      <c r="BC76" s="27">
        <v>130129.24</v>
      </c>
      <c r="BD76" s="27">
        <v>25797.67</v>
      </c>
      <c r="BE76" s="27">
        <v>0</v>
      </c>
      <c r="BF76" s="27">
        <v>0</v>
      </c>
      <c r="BG76" s="27">
        <v>0</v>
      </c>
      <c r="BH76" s="27">
        <v>519.96</v>
      </c>
      <c r="BI76" s="27">
        <v>0</v>
      </c>
      <c r="BJ76" s="27">
        <v>0</v>
      </c>
      <c r="BK76" s="27">
        <v>0</v>
      </c>
      <c r="BL76" s="27">
        <v>0</v>
      </c>
      <c r="BM76" s="27">
        <v>0</v>
      </c>
      <c r="BN76" s="27">
        <v>12219.553674103725</v>
      </c>
      <c r="BO76" s="27">
        <v>1033487.21</v>
      </c>
      <c r="BP76" s="27">
        <v>1858148.79</v>
      </c>
      <c r="BQ76" s="27">
        <v>1273626.8</v>
      </c>
      <c r="BR76" s="27">
        <v>0</v>
      </c>
      <c r="BS76" s="27">
        <v>0</v>
      </c>
      <c r="BT76" s="27">
        <v>6242.43</v>
      </c>
      <c r="BU76" s="27">
        <v>0</v>
      </c>
      <c r="BV76" s="27">
        <v>230352.09</v>
      </c>
      <c r="BW76" s="27">
        <v>23935.78</v>
      </c>
      <c r="BX76" s="27">
        <v>0</v>
      </c>
      <c r="BY76" s="27">
        <v>0</v>
      </c>
      <c r="BZ76" s="27">
        <v>234555.11</v>
      </c>
      <c r="CA76" s="27">
        <v>13000.9</v>
      </c>
      <c r="CB76" s="16">
        <v>1.4430000000000001</v>
      </c>
      <c r="CC76" s="16">
        <v>3.2290000000000001</v>
      </c>
      <c r="CD76" s="16">
        <v>6.6820000000000004</v>
      </c>
      <c r="CE76" s="16">
        <v>0.45</v>
      </c>
      <c r="CF76" s="16">
        <v>2.3029999999999999</v>
      </c>
      <c r="CG76" s="16">
        <v>0</v>
      </c>
      <c r="CH76" s="14"/>
      <c r="CI76" s="15">
        <v>608041563</v>
      </c>
      <c r="CJ76" s="15">
        <v>46497188</v>
      </c>
      <c r="CK76" s="15">
        <v>84170105</v>
      </c>
      <c r="CL76" s="3">
        <v>47</v>
      </c>
      <c r="CM76" s="3">
        <v>339</v>
      </c>
      <c r="CN76" s="4">
        <v>12</v>
      </c>
      <c r="CO76" s="4">
        <v>21</v>
      </c>
      <c r="CP76" s="4">
        <v>339</v>
      </c>
      <c r="CQ76" s="16">
        <v>0</v>
      </c>
      <c r="CR76" s="26">
        <v>0.15634218289085547</v>
      </c>
      <c r="CS76" s="26">
        <f>CL76/CM76</f>
        <v>0.13864306784660768</v>
      </c>
      <c r="CT76" s="3">
        <f>CM76/(DF76+DG76)</f>
        <v>11.402623612512611</v>
      </c>
      <c r="CU76" s="26">
        <f>(CX76+CY76)/(DA76+DB76)</f>
        <v>0.95752914461357885</v>
      </c>
      <c r="CV76" s="37">
        <v>24</v>
      </c>
      <c r="CW76" s="29">
        <v>0</v>
      </c>
      <c r="CX76" s="29">
        <v>225.71531175637185</v>
      </c>
      <c r="CY76" s="29">
        <v>100.09928994082841</v>
      </c>
      <c r="CZ76" s="29">
        <v>0</v>
      </c>
      <c r="DA76" s="29">
        <v>234.75711358299466</v>
      </c>
      <c r="DB76" s="29">
        <v>105.50887573964496</v>
      </c>
      <c r="DC76" s="34">
        <v>45160.8477295661</v>
      </c>
      <c r="DD76" s="31">
        <v>14.870967741935484</v>
      </c>
      <c r="DE76" s="32">
        <v>0.12903225806451613</v>
      </c>
      <c r="DF76" s="33">
        <v>29.730000000000004</v>
      </c>
      <c r="DG76" s="30">
        <v>0</v>
      </c>
      <c r="DH76" s="41">
        <v>23.625</v>
      </c>
      <c r="DI76" s="41">
        <v>27.125</v>
      </c>
      <c r="DJ76" s="41">
        <v>24.375</v>
      </c>
      <c r="DK76" s="41">
        <v>25.8125</v>
      </c>
      <c r="DL76" s="41">
        <v>25.3125</v>
      </c>
      <c r="DM76" s="38">
        <v>16</v>
      </c>
      <c r="DN76" s="28">
        <v>1717900.4300000002</v>
      </c>
      <c r="DO76" s="28">
        <v>12144.97</v>
      </c>
      <c r="DP76" s="28">
        <v>0</v>
      </c>
      <c r="DQ76" s="28">
        <v>174224.28999999998</v>
      </c>
      <c r="DR76" s="28">
        <v>308933.48</v>
      </c>
      <c r="DS76" s="28">
        <v>113308.91</v>
      </c>
      <c r="DT76" s="28">
        <v>0</v>
      </c>
      <c r="DU76" s="28">
        <v>180811.69</v>
      </c>
      <c r="DV76" s="28">
        <v>103801.59</v>
      </c>
      <c r="DW76" s="28">
        <v>93072.66</v>
      </c>
      <c r="DX76" s="28">
        <v>11117.75</v>
      </c>
      <c r="DY76" s="28">
        <v>0</v>
      </c>
      <c r="DZ76" s="28">
        <v>0</v>
      </c>
      <c r="EA76" s="28">
        <v>138368.09</v>
      </c>
      <c r="EB76" s="28">
        <v>416950.51</v>
      </c>
      <c r="EC76" s="28">
        <v>2993.64</v>
      </c>
      <c r="ED76" s="28">
        <v>0</v>
      </c>
      <c r="EE76" s="28">
        <v>42817.619999999995</v>
      </c>
      <c r="EF76" s="28">
        <v>91519.51</v>
      </c>
      <c r="EG76" s="28">
        <v>29751.18</v>
      </c>
      <c r="EH76" s="28">
        <v>0</v>
      </c>
      <c r="EI76" s="28">
        <v>52448.66</v>
      </c>
      <c r="EJ76" s="28">
        <v>23160.11</v>
      </c>
      <c r="EK76" s="28">
        <v>24125.31</v>
      </c>
      <c r="EL76" s="28">
        <v>1086.54</v>
      </c>
      <c r="EM76" s="28">
        <v>0</v>
      </c>
      <c r="EN76" s="28">
        <v>0</v>
      </c>
      <c r="EO76" s="28">
        <v>20950.580000000002</v>
      </c>
      <c r="EP76" s="28">
        <v>11993.060000000001</v>
      </c>
      <c r="EQ76" s="28">
        <v>0</v>
      </c>
      <c r="ER76" s="28">
        <v>0</v>
      </c>
      <c r="ES76" s="28">
        <v>57088.600000000006</v>
      </c>
      <c r="ET76" s="28">
        <v>49556.85</v>
      </c>
      <c r="EU76" s="28">
        <v>1318.67</v>
      </c>
      <c r="EV76" s="28">
        <v>0</v>
      </c>
      <c r="EW76" s="28">
        <v>262157.67</v>
      </c>
      <c r="EX76" s="28">
        <v>27998.559999999998</v>
      </c>
      <c r="EY76" s="28">
        <v>3970.95</v>
      </c>
      <c r="EZ76" s="28">
        <v>225.6</v>
      </c>
      <c r="FA76" s="28">
        <v>0</v>
      </c>
      <c r="FB76" s="28">
        <v>0</v>
      </c>
      <c r="FC76" s="28">
        <v>34959.06</v>
      </c>
      <c r="FD76" s="28">
        <v>215176.92</v>
      </c>
      <c r="FE76" s="28">
        <v>463.13</v>
      </c>
      <c r="FF76" s="28">
        <v>0</v>
      </c>
      <c r="FG76" s="28">
        <v>12524.1</v>
      </c>
      <c r="FH76" s="28">
        <v>2242.34</v>
      </c>
      <c r="FI76" s="28">
        <v>10516.01</v>
      </c>
      <c r="FJ76" s="28">
        <v>0</v>
      </c>
      <c r="FK76" s="28">
        <v>114990.06</v>
      </c>
      <c r="FL76" s="28">
        <v>27044.36</v>
      </c>
      <c r="FM76" s="28">
        <v>112530.8</v>
      </c>
      <c r="FN76" s="28">
        <v>796.61</v>
      </c>
      <c r="FO76" s="28">
        <v>0</v>
      </c>
      <c r="FP76" s="28">
        <v>0</v>
      </c>
      <c r="FQ76" s="28">
        <v>23974.080000000002</v>
      </c>
      <c r="FR76" s="28">
        <v>4375</v>
      </c>
      <c r="FS76" s="28">
        <v>0</v>
      </c>
      <c r="FT76" s="28">
        <v>0</v>
      </c>
      <c r="FU76" s="28">
        <v>5426.7</v>
      </c>
      <c r="FV76" s="28">
        <v>0</v>
      </c>
      <c r="FW76" s="28">
        <v>0</v>
      </c>
      <c r="FX76" s="28">
        <v>0</v>
      </c>
      <c r="FY76" s="28">
        <v>283185.19</v>
      </c>
      <c r="FZ76" s="28">
        <v>0</v>
      </c>
      <c r="GA76" s="28">
        <v>0</v>
      </c>
      <c r="GB76" s="28">
        <v>0</v>
      </c>
      <c r="GC76" s="28">
        <v>0</v>
      </c>
      <c r="GD76" s="28">
        <v>0</v>
      </c>
      <c r="GE76" s="28">
        <v>12315.9</v>
      </c>
      <c r="GF76" s="28">
        <v>4266.16</v>
      </c>
      <c r="GG76" s="28">
        <v>0</v>
      </c>
      <c r="GH76" s="28">
        <v>0</v>
      </c>
      <c r="GI76" s="28">
        <v>1226</v>
      </c>
      <c r="GJ76" s="28">
        <v>16502.169999999998</v>
      </c>
      <c r="GK76" s="28">
        <v>553</v>
      </c>
      <c r="GL76" s="28">
        <v>0</v>
      </c>
      <c r="GM76" s="28">
        <v>29773</v>
      </c>
      <c r="GN76" s="28">
        <v>10098</v>
      </c>
      <c r="GO76" s="28">
        <v>5053</v>
      </c>
      <c r="GP76" s="28">
        <v>0</v>
      </c>
      <c r="GQ76" s="28">
        <v>3460.42</v>
      </c>
      <c r="GR76" s="28">
        <v>583307.5</v>
      </c>
      <c r="GS76" s="28">
        <v>9347.0499999999993</v>
      </c>
    </row>
    <row r="77" spans="1:201" ht="18" customHeight="1" x14ac:dyDescent="0.3">
      <c r="A77" s="1">
        <v>2002</v>
      </c>
      <c r="B77" s="2" t="s">
        <v>3</v>
      </c>
      <c r="C77" s="2" t="s">
        <v>402</v>
      </c>
      <c r="D77" s="4">
        <v>434.26571668281247</v>
      </c>
      <c r="E77" s="8" t="s">
        <v>4</v>
      </c>
      <c r="F77" s="3">
        <v>2775</v>
      </c>
      <c r="G77" s="27">
        <v>6318644.21</v>
      </c>
      <c r="H77" s="27">
        <v>180847.14</v>
      </c>
      <c r="I77" s="27">
        <v>13575371.43</v>
      </c>
      <c r="J77" s="27">
        <v>3986711.13</v>
      </c>
      <c r="K77" s="27">
        <v>4029689.74</v>
      </c>
      <c r="L77" s="27">
        <v>0</v>
      </c>
      <c r="M77" s="27">
        <v>0</v>
      </c>
      <c r="N77" s="27">
        <v>583370.76</v>
      </c>
      <c r="O77" s="27">
        <v>2732583.55</v>
      </c>
      <c r="P77" s="27">
        <v>0</v>
      </c>
      <c r="Q77" s="27">
        <v>2161134</v>
      </c>
      <c r="R77" s="27">
        <v>700534.54</v>
      </c>
      <c r="S77" s="27">
        <v>13077508</v>
      </c>
      <c r="T77" s="27">
        <v>0</v>
      </c>
      <c r="U77" s="27">
        <v>2161134</v>
      </c>
      <c r="V77" s="27">
        <v>0</v>
      </c>
      <c r="W77" s="27">
        <v>66723</v>
      </c>
      <c r="X77" s="27">
        <v>12501350.85</v>
      </c>
      <c r="Y77" s="27">
        <v>3615</v>
      </c>
      <c r="Z77" s="27">
        <v>0</v>
      </c>
      <c r="AA77" s="27">
        <v>403618.37999999995</v>
      </c>
      <c r="AB77" s="27">
        <v>0</v>
      </c>
      <c r="AC77" s="27">
        <v>0</v>
      </c>
      <c r="AD77" s="27">
        <v>3345461.31</v>
      </c>
      <c r="AE77" s="27">
        <v>181992.7</v>
      </c>
      <c r="AF77" s="27">
        <v>0</v>
      </c>
      <c r="AG77" s="27">
        <v>2034553.29</v>
      </c>
      <c r="AH77" s="27">
        <v>1843772.3900000001</v>
      </c>
      <c r="AI77" s="27">
        <v>426312.53</v>
      </c>
      <c r="AJ77" s="27">
        <v>0</v>
      </c>
      <c r="AK77" s="27">
        <v>3273505.72</v>
      </c>
      <c r="AL77" s="27">
        <v>809171.45</v>
      </c>
      <c r="AM77" s="27">
        <v>99071.01</v>
      </c>
      <c r="AN77" s="27">
        <v>258107.71</v>
      </c>
      <c r="AO77" s="27">
        <v>271194.74</v>
      </c>
      <c r="AP77" s="27">
        <v>0</v>
      </c>
      <c r="AQ77" s="27">
        <v>1014774.5900000001</v>
      </c>
      <c r="AR77" s="27">
        <v>89239.51</v>
      </c>
      <c r="AS77" s="27">
        <v>2884.75</v>
      </c>
      <c r="AT77" s="27">
        <v>0</v>
      </c>
      <c r="AU77" s="27">
        <v>1716331.56</v>
      </c>
      <c r="AV77" s="27">
        <v>786319.59</v>
      </c>
      <c r="AW77" s="27">
        <v>288022.63</v>
      </c>
      <c r="AX77" s="27">
        <v>24996.66</v>
      </c>
      <c r="AY77" s="27">
        <v>0</v>
      </c>
      <c r="AZ77" s="27">
        <v>0</v>
      </c>
      <c r="BA77" s="27">
        <v>2829428.29</v>
      </c>
      <c r="BB77" s="27">
        <v>16290</v>
      </c>
      <c r="BC77" s="27">
        <v>1094398.1500000001</v>
      </c>
      <c r="BD77" s="27">
        <v>180852.07</v>
      </c>
      <c r="BE77" s="27">
        <v>0</v>
      </c>
      <c r="BF77" s="27">
        <v>0</v>
      </c>
      <c r="BG77" s="27">
        <v>0</v>
      </c>
      <c r="BH77" s="27">
        <v>174950.82</v>
      </c>
      <c r="BI77" s="27">
        <v>0</v>
      </c>
      <c r="BJ77" s="27">
        <v>0</v>
      </c>
      <c r="BK77" s="27">
        <v>0</v>
      </c>
      <c r="BL77" s="27">
        <v>0</v>
      </c>
      <c r="BM77" s="27">
        <v>0</v>
      </c>
      <c r="BN77" s="27">
        <v>9966.1103234253333</v>
      </c>
      <c r="BO77" s="27">
        <v>4758625.07</v>
      </c>
      <c r="BP77" s="27">
        <v>4076731.46</v>
      </c>
      <c r="BQ77" s="27">
        <v>993307.49</v>
      </c>
      <c r="BR77" s="27">
        <v>0</v>
      </c>
      <c r="BS77" s="27">
        <v>0</v>
      </c>
      <c r="BT77" s="27">
        <v>1846740.13</v>
      </c>
      <c r="BU77" s="27">
        <v>0</v>
      </c>
      <c r="BV77" s="27">
        <v>1971442.48</v>
      </c>
      <c r="BW77" s="27">
        <v>150283.82999999999</v>
      </c>
      <c r="BX77" s="27">
        <v>1882354.92</v>
      </c>
      <c r="BY77" s="27">
        <v>0</v>
      </c>
      <c r="BZ77" s="27">
        <v>1776696.44</v>
      </c>
      <c r="CA77" s="27">
        <v>114415.43</v>
      </c>
      <c r="CB77" s="16">
        <v>1.4430000000000001</v>
      </c>
      <c r="CC77" s="16">
        <v>3.2290000000000001</v>
      </c>
      <c r="CD77" s="16">
        <v>6.6820000000000004</v>
      </c>
      <c r="CE77" s="16">
        <v>1.6839999999999999</v>
      </c>
      <c r="CF77" s="16">
        <v>2.8140000000000001</v>
      </c>
      <c r="CG77" s="16">
        <v>1.0629999999999999</v>
      </c>
      <c r="CH77" s="14"/>
      <c r="CI77" s="15">
        <v>495451521</v>
      </c>
      <c r="CJ77" s="15">
        <v>500365508</v>
      </c>
      <c r="CK77" s="15">
        <v>352142391</v>
      </c>
      <c r="CL77" s="3">
        <v>500</v>
      </c>
      <c r="CM77" s="3">
        <v>2775</v>
      </c>
      <c r="CN77" s="4">
        <v>54</v>
      </c>
      <c r="CO77" s="4">
        <v>100.19</v>
      </c>
      <c r="CP77" s="4">
        <v>2788.2</v>
      </c>
      <c r="CQ77" s="16">
        <v>4.336734693877551E-2</v>
      </c>
      <c r="CR77" s="26">
        <v>0.54126126126126128</v>
      </c>
      <c r="CS77" s="26">
        <f>CL77/CM77</f>
        <v>0.18018018018018017</v>
      </c>
      <c r="CT77" s="3">
        <f>CM77/(DF77+DG77)</f>
        <v>16.240416691051678</v>
      </c>
      <c r="CU77" s="26">
        <f>(CX77+CY77)/(DA77+DB77)</f>
        <v>0.92061979907874469</v>
      </c>
      <c r="CV77" s="37">
        <v>140</v>
      </c>
      <c r="CW77" s="29">
        <v>0</v>
      </c>
      <c r="CX77" s="29">
        <v>1884.4171082228113</v>
      </c>
      <c r="CY77" s="29">
        <v>638.93092450198196</v>
      </c>
      <c r="CZ77" s="29">
        <v>0</v>
      </c>
      <c r="DA77" s="29">
        <v>2000.7443757736521</v>
      </c>
      <c r="DB77" s="29">
        <v>740.17867981333757</v>
      </c>
      <c r="DC77" s="34">
        <v>51256.674670802357</v>
      </c>
      <c r="DD77" s="31">
        <v>12.901734104046243</v>
      </c>
      <c r="DE77" s="32">
        <v>0.37572254335260113</v>
      </c>
      <c r="DF77" s="33">
        <v>170.87</v>
      </c>
      <c r="DG77" s="30">
        <v>0</v>
      </c>
      <c r="DH77" s="41">
        <v>20.310300000000002</v>
      </c>
      <c r="DI77" s="41">
        <v>21.534500000000001</v>
      </c>
      <c r="DJ77" s="41">
        <v>22.379300000000001</v>
      </c>
      <c r="DK77" s="41">
        <v>21.4483</v>
      </c>
      <c r="DL77" s="41">
        <v>21.586200000000002</v>
      </c>
      <c r="DM77" s="38">
        <v>58</v>
      </c>
      <c r="DN77" s="28">
        <v>11485790.270000001</v>
      </c>
      <c r="DO77" s="28">
        <v>116890.3</v>
      </c>
      <c r="DP77" s="28">
        <v>0</v>
      </c>
      <c r="DQ77" s="28">
        <v>1938249.6600000001</v>
      </c>
      <c r="DR77" s="28">
        <v>1308705.9000000001</v>
      </c>
      <c r="DS77" s="28">
        <v>302608.38</v>
      </c>
      <c r="DT77" s="28">
        <v>0</v>
      </c>
      <c r="DU77" s="28">
        <v>984231.43</v>
      </c>
      <c r="DV77" s="28">
        <v>738805.66</v>
      </c>
      <c r="DW77" s="28">
        <v>759604.23</v>
      </c>
      <c r="DX77" s="28">
        <v>185452.4</v>
      </c>
      <c r="DY77" s="28">
        <v>259156</v>
      </c>
      <c r="DZ77" s="28">
        <v>0</v>
      </c>
      <c r="EA77" s="28">
        <v>532855.39</v>
      </c>
      <c r="EB77" s="28">
        <v>3323145.1600000006</v>
      </c>
      <c r="EC77" s="28">
        <v>25322.06</v>
      </c>
      <c r="ED77" s="28">
        <v>0</v>
      </c>
      <c r="EE77" s="28">
        <v>618023.38</v>
      </c>
      <c r="EF77" s="28">
        <v>375363.66999999993</v>
      </c>
      <c r="EG77" s="28">
        <v>85580.72</v>
      </c>
      <c r="EH77" s="28">
        <v>0</v>
      </c>
      <c r="EI77" s="28">
        <v>321750.56</v>
      </c>
      <c r="EJ77" s="28">
        <v>138959.36000000002</v>
      </c>
      <c r="EK77" s="28">
        <v>226843.89</v>
      </c>
      <c r="EL77" s="28">
        <v>22943.649999999998</v>
      </c>
      <c r="EM77" s="28">
        <v>12038.74</v>
      </c>
      <c r="EN77" s="28">
        <v>0</v>
      </c>
      <c r="EO77" s="28">
        <v>70729.81</v>
      </c>
      <c r="EP77" s="28">
        <v>211272.72000000003</v>
      </c>
      <c r="EQ77" s="28">
        <v>41641.5</v>
      </c>
      <c r="ER77" s="28">
        <v>0</v>
      </c>
      <c r="ES77" s="28">
        <v>446174.99</v>
      </c>
      <c r="ET77" s="28">
        <v>123027.26000000001</v>
      </c>
      <c r="EU77" s="28">
        <v>30589.62</v>
      </c>
      <c r="EV77" s="28">
        <v>263809.48</v>
      </c>
      <c r="EW77" s="28">
        <v>1499242.25</v>
      </c>
      <c r="EX77" s="28">
        <v>31610.76</v>
      </c>
      <c r="EY77" s="28">
        <v>30795.75</v>
      </c>
      <c r="EZ77" s="28">
        <v>3949.5499999999997</v>
      </c>
      <c r="FA77" s="28">
        <v>0</v>
      </c>
      <c r="FB77" s="28">
        <v>0</v>
      </c>
      <c r="FC77" s="28">
        <v>219844.22000000003</v>
      </c>
      <c r="FD77" s="28">
        <v>1175153.02</v>
      </c>
      <c r="FE77" s="28">
        <v>1753.84</v>
      </c>
      <c r="FF77" s="28">
        <v>0</v>
      </c>
      <c r="FG77" s="28">
        <v>169384.08</v>
      </c>
      <c r="FH77" s="28">
        <v>63890.59</v>
      </c>
      <c r="FI77" s="28">
        <v>6568.81</v>
      </c>
      <c r="FJ77" s="28">
        <v>2426.94</v>
      </c>
      <c r="FK77" s="28">
        <v>691970.08</v>
      </c>
      <c r="FL77" s="28">
        <v>107018.99</v>
      </c>
      <c r="FM77" s="28">
        <v>902338.35</v>
      </c>
      <c r="FN77" s="28">
        <v>72840.329999999987</v>
      </c>
      <c r="FO77" s="28">
        <v>0</v>
      </c>
      <c r="FP77" s="28">
        <v>0</v>
      </c>
      <c r="FQ77" s="28">
        <v>184653.12</v>
      </c>
      <c r="FR77" s="28">
        <v>55069.37</v>
      </c>
      <c r="FS77" s="28">
        <v>0</v>
      </c>
      <c r="FT77" s="28">
        <v>0</v>
      </c>
      <c r="FU77" s="28">
        <v>45592.840000000004</v>
      </c>
      <c r="FV77" s="28">
        <v>1995</v>
      </c>
      <c r="FW77" s="28">
        <v>0</v>
      </c>
      <c r="FX77" s="28">
        <v>1455037.39</v>
      </c>
      <c r="FY77" s="28">
        <v>352272.99</v>
      </c>
      <c r="FZ77" s="28">
        <v>217402.63</v>
      </c>
      <c r="GA77" s="28">
        <v>17831</v>
      </c>
      <c r="GB77" s="28">
        <v>0</v>
      </c>
      <c r="GC77" s="28">
        <v>0</v>
      </c>
      <c r="GD77" s="28">
        <v>0</v>
      </c>
      <c r="GE77" s="28">
        <v>15588</v>
      </c>
      <c r="GF77" s="28">
        <v>0</v>
      </c>
      <c r="GG77" s="28">
        <v>0</v>
      </c>
      <c r="GH77" s="28">
        <v>0</v>
      </c>
      <c r="GI77" s="28">
        <v>766</v>
      </c>
      <c r="GJ77" s="28">
        <v>154526.79</v>
      </c>
      <c r="GK77" s="28">
        <v>965</v>
      </c>
      <c r="GL77" s="28">
        <v>0</v>
      </c>
      <c r="GM77" s="28">
        <v>210358</v>
      </c>
      <c r="GN77" s="28">
        <v>38347.5</v>
      </c>
      <c r="GO77" s="28">
        <v>50688.100000000006</v>
      </c>
      <c r="GP77" s="28">
        <v>0</v>
      </c>
      <c r="GQ77" s="28">
        <v>0</v>
      </c>
      <c r="GR77" s="28">
        <v>4711783.21</v>
      </c>
      <c r="GS77" s="28">
        <v>7394.05</v>
      </c>
    </row>
    <row r="78" spans="1:201" ht="18" customHeight="1" x14ac:dyDescent="0.3">
      <c r="A78" s="1">
        <v>22006</v>
      </c>
      <c r="B78" s="2" t="s">
        <v>70</v>
      </c>
      <c r="C78" s="2" t="s">
        <v>447</v>
      </c>
      <c r="D78" s="4">
        <v>535.16202148593743</v>
      </c>
      <c r="E78" s="8" t="s">
        <v>68</v>
      </c>
      <c r="F78" s="3">
        <v>411</v>
      </c>
      <c r="G78" s="27">
        <v>2312393.31</v>
      </c>
      <c r="H78" s="27">
        <v>55995.21</v>
      </c>
      <c r="I78" s="27">
        <v>849989.19</v>
      </c>
      <c r="J78" s="27">
        <v>236582.95</v>
      </c>
      <c r="K78" s="27">
        <v>1814121.73</v>
      </c>
      <c r="L78" s="27">
        <v>779.18</v>
      </c>
      <c r="M78" s="27">
        <v>0</v>
      </c>
      <c r="N78" s="27">
        <v>67087.38</v>
      </c>
      <c r="O78" s="27">
        <v>518590.8</v>
      </c>
      <c r="P78" s="27">
        <v>252.43</v>
      </c>
      <c r="Q78" s="27">
        <v>0</v>
      </c>
      <c r="R78" s="27">
        <v>102604</v>
      </c>
      <c r="S78" s="27">
        <v>784615</v>
      </c>
      <c r="T78" s="27">
        <v>0</v>
      </c>
      <c r="U78" s="27">
        <v>0</v>
      </c>
      <c r="V78" s="27">
        <v>0</v>
      </c>
      <c r="W78" s="27">
        <v>60358</v>
      </c>
      <c r="X78" s="27">
        <v>2121043.06</v>
      </c>
      <c r="Y78" s="27">
        <v>47084.67</v>
      </c>
      <c r="Z78" s="27">
        <v>0</v>
      </c>
      <c r="AA78" s="27">
        <v>149775.37</v>
      </c>
      <c r="AB78" s="27">
        <v>0</v>
      </c>
      <c r="AC78" s="27">
        <v>0</v>
      </c>
      <c r="AD78" s="27">
        <v>466581.94</v>
      </c>
      <c r="AE78" s="27">
        <v>2822.05</v>
      </c>
      <c r="AF78" s="27">
        <v>0</v>
      </c>
      <c r="AG78" s="27">
        <v>123660.14</v>
      </c>
      <c r="AH78" s="27">
        <v>444472.6</v>
      </c>
      <c r="AI78" s="27">
        <v>39054.050000000003</v>
      </c>
      <c r="AJ78" s="27">
        <v>0</v>
      </c>
      <c r="AK78" s="27">
        <v>486597.66</v>
      </c>
      <c r="AL78" s="27">
        <v>202205.69</v>
      </c>
      <c r="AM78" s="27">
        <v>0</v>
      </c>
      <c r="AN78" s="27">
        <v>0</v>
      </c>
      <c r="AO78" s="27">
        <v>27373.8</v>
      </c>
      <c r="AP78" s="27">
        <v>0</v>
      </c>
      <c r="AQ78" s="27">
        <v>216301.51</v>
      </c>
      <c r="AR78" s="27">
        <v>4855.59</v>
      </c>
      <c r="AS78" s="27">
        <v>210</v>
      </c>
      <c r="AT78" s="27">
        <v>6503.4</v>
      </c>
      <c r="AU78" s="27">
        <v>313143.13</v>
      </c>
      <c r="AV78" s="27">
        <v>122817.64</v>
      </c>
      <c r="AW78" s="27">
        <v>28602.59</v>
      </c>
      <c r="AX78" s="27">
        <v>0</v>
      </c>
      <c r="AY78" s="27">
        <v>0</v>
      </c>
      <c r="AZ78" s="27">
        <v>0</v>
      </c>
      <c r="BA78" s="27">
        <v>745122.5</v>
      </c>
      <c r="BB78" s="27">
        <v>4375</v>
      </c>
      <c r="BC78" s="27">
        <v>184590.77000000002</v>
      </c>
      <c r="BD78" s="27">
        <v>57667.89</v>
      </c>
      <c r="BE78" s="27">
        <v>0</v>
      </c>
      <c r="BF78" s="27">
        <v>0</v>
      </c>
      <c r="BG78" s="27">
        <v>0</v>
      </c>
      <c r="BH78" s="27">
        <v>1962.97</v>
      </c>
      <c r="BI78" s="27">
        <v>0</v>
      </c>
      <c r="BJ78" s="27">
        <v>0</v>
      </c>
      <c r="BK78" s="27">
        <v>0</v>
      </c>
      <c r="BL78" s="27">
        <v>0</v>
      </c>
      <c r="BM78" s="27">
        <v>0</v>
      </c>
      <c r="BN78" s="27">
        <v>10767.14628656646</v>
      </c>
      <c r="BO78" s="27">
        <v>1362079.28</v>
      </c>
      <c r="BP78" s="27">
        <v>3184936.68</v>
      </c>
      <c r="BQ78" s="27">
        <v>278272.71999999997</v>
      </c>
      <c r="BR78" s="27">
        <v>0</v>
      </c>
      <c r="BS78" s="27">
        <v>0</v>
      </c>
      <c r="BT78" s="27">
        <v>0</v>
      </c>
      <c r="BU78" s="27">
        <v>0</v>
      </c>
      <c r="BV78" s="27">
        <v>166828.35</v>
      </c>
      <c r="BW78" s="27">
        <v>4000</v>
      </c>
      <c r="BX78" s="27">
        <v>0</v>
      </c>
      <c r="BY78" s="27">
        <v>0</v>
      </c>
      <c r="BZ78" s="27">
        <v>182524.84</v>
      </c>
      <c r="CA78" s="27">
        <v>5000.34</v>
      </c>
      <c r="CB78" s="16">
        <v>1.4430000000000001</v>
      </c>
      <c r="CC78" s="16">
        <v>3.2290000000000001</v>
      </c>
      <c r="CD78" s="16">
        <v>6.6820000000000004</v>
      </c>
      <c r="CE78" s="16">
        <v>0.73699999999999999</v>
      </c>
      <c r="CF78" s="16">
        <v>2.2749999999999999</v>
      </c>
      <c r="CG78" s="16">
        <v>0</v>
      </c>
      <c r="CH78" s="14"/>
      <c r="CI78" s="15">
        <v>498162292</v>
      </c>
      <c r="CJ78" s="15">
        <v>103456207</v>
      </c>
      <c r="CK78" s="15">
        <v>114710089</v>
      </c>
      <c r="CL78" s="3">
        <v>64</v>
      </c>
      <c r="CM78" s="3">
        <v>435</v>
      </c>
      <c r="CN78" s="4">
        <v>44</v>
      </c>
      <c r="CO78" s="4">
        <v>6.87</v>
      </c>
      <c r="CP78" s="4">
        <v>412.13</v>
      </c>
      <c r="CQ78" s="16">
        <v>5.681818181818182E-3</v>
      </c>
      <c r="CR78" s="26">
        <v>0.20681265206812652</v>
      </c>
      <c r="CS78" s="26">
        <f>CL78/CM78</f>
        <v>0.14712643678160919</v>
      </c>
      <c r="CT78" s="3">
        <f>CM78/(DF78+DG78)</f>
        <v>12.256973795435325</v>
      </c>
      <c r="CU78" s="26">
        <f>(CX78+CY78)/(DA78+DB78)</f>
        <v>0.95699393950956779</v>
      </c>
      <c r="CV78" s="37">
        <v>24</v>
      </c>
      <c r="CW78" s="29">
        <v>24.858738237810094</v>
      </c>
      <c r="CX78" s="29">
        <v>292.73065629383808</v>
      </c>
      <c r="CY78" s="29">
        <v>98.435714285714283</v>
      </c>
      <c r="CZ78" s="29">
        <v>25.547583404619338</v>
      </c>
      <c r="DA78" s="29">
        <v>304.62582988771487</v>
      </c>
      <c r="DB78" s="29">
        <v>104.11904761904762</v>
      </c>
      <c r="DC78" s="34">
        <v>45943.589743589735</v>
      </c>
      <c r="DD78" s="31">
        <v>16.216216216216218</v>
      </c>
      <c r="DE78" s="32">
        <v>0.16216216216216217</v>
      </c>
      <c r="DF78" s="33">
        <v>35.490000000000023</v>
      </c>
      <c r="DG78" s="30">
        <v>0</v>
      </c>
      <c r="DH78" s="41">
        <v>19.25</v>
      </c>
      <c r="DI78" s="41">
        <v>21.625</v>
      </c>
      <c r="DJ78" s="41">
        <v>20.666699999999999</v>
      </c>
      <c r="DK78" s="41">
        <v>19.916699999999999</v>
      </c>
      <c r="DL78" s="41">
        <v>20.583300000000001</v>
      </c>
      <c r="DM78" s="38">
        <v>24</v>
      </c>
      <c r="DN78" s="28">
        <v>1910749.5899999999</v>
      </c>
      <c r="DO78" s="28">
        <v>35504.589999999997</v>
      </c>
      <c r="DP78" s="28">
        <v>0</v>
      </c>
      <c r="DQ78" s="28">
        <v>111452.74</v>
      </c>
      <c r="DR78" s="28">
        <v>343321.66000000003</v>
      </c>
      <c r="DS78" s="28">
        <v>32688.19</v>
      </c>
      <c r="DT78" s="28">
        <v>0</v>
      </c>
      <c r="DU78" s="28">
        <v>154534.29999999999</v>
      </c>
      <c r="DV78" s="28">
        <v>0</v>
      </c>
      <c r="DW78" s="28">
        <v>74966.240000000005</v>
      </c>
      <c r="DX78" s="28">
        <v>4400</v>
      </c>
      <c r="DY78" s="28">
        <v>25434.17</v>
      </c>
      <c r="DZ78" s="28">
        <v>0</v>
      </c>
      <c r="EA78" s="28">
        <v>104750</v>
      </c>
      <c r="EB78" s="28">
        <v>604488.82000000018</v>
      </c>
      <c r="EC78" s="28">
        <v>11580.08</v>
      </c>
      <c r="ED78" s="28">
        <v>0</v>
      </c>
      <c r="EE78" s="28">
        <v>34994.46</v>
      </c>
      <c r="EF78" s="28">
        <v>123253.94</v>
      </c>
      <c r="EG78" s="28">
        <v>2621.42</v>
      </c>
      <c r="EH78" s="28">
        <v>0</v>
      </c>
      <c r="EI78" s="28">
        <v>44057.74</v>
      </c>
      <c r="EJ78" s="28">
        <v>0</v>
      </c>
      <c r="EK78" s="28">
        <v>28590.85</v>
      </c>
      <c r="EL78" s="28">
        <v>600.34</v>
      </c>
      <c r="EM78" s="28">
        <v>1939.63</v>
      </c>
      <c r="EN78" s="28">
        <v>0</v>
      </c>
      <c r="EO78" s="28">
        <v>14618.27</v>
      </c>
      <c r="EP78" s="28">
        <v>6929.98</v>
      </c>
      <c r="EQ78" s="28">
        <v>2822.05</v>
      </c>
      <c r="ER78" s="28">
        <v>0</v>
      </c>
      <c r="ES78" s="28">
        <v>159842.89000000001</v>
      </c>
      <c r="ET78" s="28">
        <v>25306.04</v>
      </c>
      <c r="EU78" s="28">
        <v>7253.59</v>
      </c>
      <c r="EV78" s="28">
        <v>0</v>
      </c>
      <c r="EW78" s="28">
        <v>207549.41</v>
      </c>
      <c r="EX78" s="28">
        <v>207762.28</v>
      </c>
      <c r="EY78" s="28">
        <v>623.85</v>
      </c>
      <c r="EZ78" s="28">
        <v>0</v>
      </c>
      <c r="FA78" s="28">
        <v>0</v>
      </c>
      <c r="FB78" s="28">
        <v>0</v>
      </c>
      <c r="FC78" s="28">
        <v>74554.48</v>
      </c>
      <c r="FD78" s="28">
        <v>171124.07000000004</v>
      </c>
      <c r="FE78" s="28">
        <v>0</v>
      </c>
      <c r="FF78" s="28">
        <v>0</v>
      </c>
      <c r="FG78" s="28">
        <v>1920.8200000000002</v>
      </c>
      <c r="FH78" s="28">
        <v>7282.92</v>
      </c>
      <c r="FI78" s="28">
        <v>2252.73</v>
      </c>
      <c r="FJ78" s="28">
        <v>0</v>
      </c>
      <c r="FK78" s="28">
        <v>48134.21</v>
      </c>
      <c r="FL78" s="28">
        <v>25008.97</v>
      </c>
      <c r="FM78" s="28">
        <v>65417.9</v>
      </c>
      <c r="FN78" s="28">
        <v>0</v>
      </c>
      <c r="FO78" s="28">
        <v>0</v>
      </c>
      <c r="FP78" s="28">
        <v>0</v>
      </c>
      <c r="FQ78" s="28">
        <v>21377.25</v>
      </c>
      <c r="FR78" s="28">
        <v>33172.51</v>
      </c>
      <c r="FS78" s="28">
        <v>0</v>
      </c>
      <c r="FT78" s="28">
        <v>0</v>
      </c>
      <c r="FU78" s="28">
        <v>4855.59</v>
      </c>
      <c r="FV78" s="28">
        <v>0</v>
      </c>
      <c r="FW78" s="28">
        <v>0</v>
      </c>
      <c r="FX78" s="28">
        <v>313143.13</v>
      </c>
      <c r="FY78" s="28">
        <v>116817.64</v>
      </c>
      <c r="FZ78" s="28">
        <v>0</v>
      </c>
      <c r="GA78" s="28">
        <v>0</v>
      </c>
      <c r="GB78" s="28">
        <v>0</v>
      </c>
      <c r="GC78" s="28">
        <v>0</v>
      </c>
      <c r="GD78" s="28">
        <v>0</v>
      </c>
      <c r="GE78" s="28">
        <v>0</v>
      </c>
      <c r="GF78" s="28">
        <v>10935.4</v>
      </c>
      <c r="GG78" s="28">
        <v>0</v>
      </c>
      <c r="GH78" s="28">
        <v>0</v>
      </c>
      <c r="GI78" s="28">
        <v>40</v>
      </c>
      <c r="GJ78" s="28">
        <v>3185.9300000000003</v>
      </c>
      <c r="GK78" s="28">
        <v>741.52</v>
      </c>
      <c r="GL78" s="28">
        <v>0</v>
      </c>
      <c r="GM78" s="28">
        <v>38322</v>
      </c>
      <c r="GN78" s="28">
        <v>0</v>
      </c>
      <c r="GO78" s="28">
        <v>12926</v>
      </c>
      <c r="GP78" s="28">
        <v>0</v>
      </c>
      <c r="GQ78" s="28">
        <v>0</v>
      </c>
      <c r="GR78" s="28">
        <v>745122.5</v>
      </c>
      <c r="GS78" s="28">
        <v>5376.51</v>
      </c>
    </row>
    <row r="79" spans="1:201" ht="18" customHeight="1" x14ac:dyDescent="0.3">
      <c r="A79" s="1">
        <v>13003</v>
      </c>
      <c r="B79" s="2" t="s">
        <v>40</v>
      </c>
      <c r="C79" s="2" t="s">
        <v>426</v>
      </c>
      <c r="D79" s="4">
        <v>284.11154517656252</v>
      </c>
      <c r="E79" s="8" t="s">
        <v>39</v>
      </c>
      <c r="F79" s="3">
        <v>290</v>
      </c>
      <c r="G79" s="27">
        <v>1330025.03</v>
      </c>
      <c r="H79" s="27">
        <v>26951.89</v>
      </c>
      <c r="I79" s="27">
        <v>1109889.06</v>
      </c>
      <c r="J79" s="27">
        <v>179728.37</v>
      </c>
      <c r="K79" s="27">
        <v>1270869.07</v>
      </c>
      <c r="L79" s="27">
        <v>0</v>
      </c>
      <c r="M79" s="27">
        <v>0</v>
      </c>
      <c r="N79" s="27">
        <v>105381</v>
      </c>
      <c r="O79" s="27">
        <v>806495.37</v>
      </c>
      <c r="P79" s="27">
        <v>0</v>
      </c>
      <c r="Q79" s="27">
        <v>0</v>
      </c>
      <c r="R79" s="27">
        <v>0</v>
      </c>
      <c r="S79" s="27">
        <v>1033577</v>
      </c>
      <c r="T79" s="27">
        <v>0</v>
      </c>
      <c r="U79" s="27">
        <v>0</v>
      </c>
      <c r="V79" s="27">
        <v>0</v>
      </c>
      <c r="W79" s="27">
        <v>61896</v>
      </c>
      <c r="X79" s="27">
        <v>1376596.77</v>
      </c>
      <c r="Y79" s="27">
        <v>71133.240000000005</v>
      </c>
      <c r="Z79" s="27">
        <v>0</v>
      </c>
      <c r="AA79" s="27">
        <v>215612.97999999998</v>
      </c>
      <c r="AB79" s="27">
        <v>0</v>
      </c>
      <c r="AC79" s="27">
        <v>0</v>
      </c>
      <c r="AD79" s="27">
        <v>605987.16</v>
      </c>
      <c r="AE79" s="27">
        <v>11907.89</v>
      </c>
      <c r="AF79" s="27">
        <v>0</v>
      </c>
      <c r="AG79" s="27">
        <v>226399.88</v>
      </c>
      <c r="AH79" s="27">
        <v>319791.3</v>
      </c>
      <c r="AI79" s="27">
        <v>80253.919999999998</v>
      </c>
      <c r="AJ79" s="27">
        <v>0</v>
      </c>
      <c r="AK79" s="27">
        <v>450869.13</v>
      </c>
      <c r="AL79" s="27">
        <v>141512.16</v>
      </c>
      <c r="AM79" s="27">
        <v>18742.16</v>
      </c>
      <c r="AN79" s="27">
        <v>0</v>
      </c>
      <c r="AO79" s="27">
        <v>0</v>
      </c>
      <c r="AP79" s="27">
        <v>0</v>
      </c>
      <c r="AQ79" s="27">
        <v>148460.24</v>
      </c>
      <c r="AR79" s="27">
        <v>6741.09</v>
      </c>
      <c r="AS79" s="27">
        <v>1818</v>
      </c>
      <c r="AT79" s="27">
        <v>5000</v>
      </c>
      <c r="AU79" s="27">
        <v>662772.38</v>
      </c>
      <c r="AV79" s="27">
        <v>104053.3</v>
      </c>
      <c r="AW79" s="27">
        <v>145586.20000000001</v>
      </c>
      <c r="AX79" s="27">
        <v>3073.37</v>
      </c>
      <c r="AY79" s="27">
        <v>0</v>
      </c>
      <c r="AZ79" s="27">
        <v>0</v>
      </c>
      <c r="BA79" s="27">
        <v>82850</v>
      </c>
      <c r="BB79" s="27">
        <v>19692.169999999998</v>
      </c>
      <c r="BC79" s="27">
        <v>72199.62</v>
      </c>
      <c r="BD79" s="27">
        <v>64.59</v>
      </c>
      <c r="BE79" s="27">
        <v>0</v>
      </c>
      <c r="BF79" s="27">
        <v>0</v>
      </c>
      <c r="BG79" s="27">
        <v>0</v>
      </c>
      <c r="BH79" s="27">
        <v>0</v>
      </c>
      <c r="BI79" s="27">
        <v>0</v>
      </c>
      <c r="BJ79" s="27">
        <v>0</v>
      </c>
      <c r="BK79" s="27">
        <v>0</v>
      </c>
      <c r="BL79" s="27">
        <v>0</v>
      </c>
      <c r="BM79" s="27">
        <v>0</v>
      </c>
      <c r="BN79" s="27">
        <v>12012.181734048603</v>
      </c>
      <c r="BO79" s="27">
        <v>1211814.47</v>
      </c>
      <c r="BP79" s="27">
        <v>838279.85</v>
      </c>
      <c r="BQ79" s="27">
        <v>1426741.84</v>
      </c>
      <c r="BR79" s="27">
        <v>0</v>
      </c>
      <c r="BS79" s="27">
        <v>0</v>
      </c>
      <c r="BT79" s="27">
        <v>0</v>
      </c>
      <c r="BU79" s="27">
        <v>318.41000000000003</v>
      </c>
      <c r="BV79" s="27">
        <v>212674.87</v>
      </c>
      <c r="BW79" s="27">
        <v>1264.06</v>
      </c>
      <c r="BX79" s="27">
        <v>0</v>
      </c>
      <c r="BY79" s="27">
        <v>2074394.15</v>
      </c>
      <c r="BZ79" s="27">
        <v>205011.7</v>
      </c>
      <c r="CA79" s="27">
        <v>1476</v>
      </c>
      <c r="CB79" s="16">
        <v>1.74</v>
      </c>
      <c r="CC79" s="16">
        <v>3.8940000000000001</v>
      </c>
      <c r="CD79" s="16">
        <v>8.0570000000000004</v>
      </c>
      <c r="CE79" s="16">
        <v>1.6839999999999999</v>
      </c>
      <c r="CF79" s="16">
        <v>2.2909999999999999</v>
      </c>
      <c r="CG79" s="16">
        <v>0.34899999999999998</v>
      </c>
      <c r="CH79" s="16" t="s">
        <v>567</v>
      </c>
      <c r="CI79" s="15">
        <v>373199761</v>
      </c>
      <c r="CJ79" s="15">
        <v>61901259</v>
      </c>
      <c r="CK79" s="15">
        <v>35423924</v>
      </c>
      <c r="CL79" s="3">
        <v>67</v>
      </c>
      <c r="CM79" s="3">
        <v>331</v>
      </c>
      <c r="CN79" s="4">
        <v>25</v>
      </c>
      <c r="CO79" s="4">
        <v>2.14</v>
      </c>
      <c r="CP79" s="4">
        <v>293.87</v>
      </c>
      <c r="CQ79" s="16">
        <v>0</v>
      </c>
      <c r="CR79" s="26">
        <v>0.3413793103448276</v>
      </c>
      <c r="CS79" s="26">
        <f>CL79/CM79</f>
        <v>0.20241691842900303</v>
      </c>
      <c r="CT79" s="3">
        <f>CM79/(DF79+DG79)</f>
        <v>13.872590108968986</v>
      </c>
      <c r="CU79" s="26">
        <f>(CX79+CY79)/(DA79+DB79)</f>
        <v>0.96607198125485982</v>
      </c>
      <c r="CV79" s="37">
        <v>14</v>
      </c>
      <c r="CW79" s="29">
        <v>36.066666666666663</v>
      </c>
      <c r="CX79" s="29">
        <v>194.43971018231852</v>
      </c>
      <c r="CY79" s="29">
        <v>84.067516339869286</v>
      </c>
      <c r="CZ79" s="29">
        <v>37.146666666666661</v>
      </c>
      <c r="DA79" s="29">
        <v>199.71448572411421</v>
      </c>
      <c r="DB79" s="29">
        <v>88.573790849673202</v>
      </c>
      <c r="DC79" s="34">
        <v>44037.761944677273</v>
      </c>
      <c r="DD79" s="31">
        <v>14.291666666666666</v>
      </c>
      <c r="DE79" s="32">
        <v>0.16666666666666666</v>
      </c>
      <c r="DF79" s="33">
        <v>23.86</v>
      </c>
      <c r="DG79" s="30">
        <v>0</v>
      </c>
      <c r="DH79" s="41"/>
      <c r="DI79" s="41"/>
      <c r="DJ79" s="41"/>
      <c r="DK79" s="41"/>
      <c r="DL79" s="41"/>
      <c r="DM79" s="38">
        <v>7</v>
      </c>
      <c r="DN79" s="28">
        <v>1281079.3800000001</v>
      </c>
      <c r="DO79" s="28">
        <v>50712.71</v>
      </c>
      <c r="DP79" s="28">
        <v>0</v>
      </c>
      <c r="DQ79" s="28">
        <v>145466.38</v>
      </c>
      <c r="DR79" s="28">
        <v>212369.51</v>
      </c>
      <c r="DS79" s="28">
        <v>60735.72</v>
      </c>
      <c r="DT79" s="28">
        <v>0</v>
      </c>
      <c r="DU79" s="28">
        <v>139046.07</v>
      </c>
      <c r="DV79" s="28">
        <v>77915.149999999994</v>
      </c>
      <c r="DW79" s="28">
        <v>79950.789999999994</v>
      </c>
      <c r="DX79" s="28">
        <v>0</v>
      </c>
      <c r="DY79" s="28">
        <v>0</v>
      </c>
      <c r="DZ79" s="28">
        <v>0</v>
      </c>
      <c r="EA79" s="28">
        <v>96090.66</v>
      </c>
      <c r="EB79" s="28">
        <v>515540.43000000005</v>
      </c>
      <c r="EC79" s="28">
        <v>20420.53</v>
      </c>
      <c r="ED79" s="28">
        <v>0</v>
      </c>
      <c r="EE79" s="28">
        <v>77511.16</v>
      </c>
      <c r="EF79" s="28">
        <v>78853.180000000008</v>
      </c>
      <c r="EG79" s="28">
        <v>15568.19</v>
      </c>
      <c r="EH79" s="28">
        <v>0</v>
      </c>
      <c r="EI79" s="28">
        <v>46355.4</v>
      </c>
      <c r="EJ79" s="28">
        <v>9364.4500000000007</v>
      </c>
      <c r="EK79" s="28">
        <v>32459.48</v>
      </c>
      <c r="EL79" s="28">
        <v>0</v>
      </c>
      <c r="EM79" s="28">
        <v>0</v>
      </c>
      <c r="EN79" s="28">
        <v>0</v>
      </c>
      <c r="EO79" s="28">
        <v>12869.02</v>
      </c>
      <c r="EP79" s="28">
        <v>194942.36</v>
      </c>
      <c r="EQ79" s="28">
        <v>11907.89</v>
      </c>
      <c r="ER79" s="28">
        <v>0</v>
      </c>
      <c r="ES79" s="28">
        <v>72349.62</v>
      </c>
      <c r="ET79" s="28">
        <v>19261.529999999995</v>
      </c>
      <c r="EU79" s="28">
        <v>1629.04</v>
      </c>
      <c r="EV79" s="28">
        <v>0</v>
      </c>
      <c r="EW79" s="28">
        <v>265515.23</v>
      </c>
      <c r="EX79" s="28">
        <v>17297.02</v>
      </c>
      <c r="EY79" s="28">
        <v>5098.42</v>
      </c>
      <c r="EZ79" s="28">
        <v>0</v>
      </c>
      <c r="FA79" s="28">
        <v>0</v>
      </c>
      <c r="FB79" s="28">
        <v>0</v>
      </c>
      <c r="FC79" s="28">
        <v>26113.140000000003</v>
      </c>
      <c r="FD79" s="28">
        <v>100925.75999999999</v>
      </c>
      <c r="FE79" s="28">
        <v>0</v>
      </c>
      <c r="FF79" s="28">
        <v>0</v>
      </c>
      <c r="FG79" s="28">
        <v>3272.3399999999997</v>
      </c>
      <c r="FH79" s="28">
        <v>1712.3899999999999</v>
      </c>
      <c r="FI79" s="28">
        <v>1280.97</v>
      </c>
      <c r="FJ79" s="28">
        <v>0</v>
      </c>
      <c r="FK79" s="28">
        <v>45962.73</v>
      </c>
      <c r="FL79" s="28">
        <v>30010.74</v>
      </c>
      <c r="FM79" s="28">
        <v>100158.98</v>
      </c>
      <c r="FN79" s="28">
        <v>0</v>
      </c>
      <c r="FO79" s="28">
        <v>0</v>
      </c>
      <c r="FP79" s="28">
        <v>0</v>
      </c>
      <c r="FQ79" s="28">
        <v>12701.420000000002</v>
      </c>
      <c r="FR79" s="28">
        <v>107184.98</v>
      </c>
      <c r="FS79" s="28">
        <v>0</v>
      </c>
      <c r="FT79" s="28">
        <v>0</v>
      </c>
      <c r="FU79" s="28">
        <v>6741.09</v>
      </c>
      <c r="FV79" s="28">
        <v>1818</v>
      </c>
      <c r="FW79" s="28">
        <v>5000</v>
      </c>
      <c r="FX79" s="28">
        <v>2737166.53</v>
      </c>
      <c r="FY79" s="28">
        <v>8750</v>
      </c>
      <c r="FZ79" s="28">
        <v>144620</v>
      </c>
      <c r="GA79" s="28">
        <v>3073.37</v>
      </c>
      <c r="GB79" s="28">
        <v>0</v>
      </c>
      <c r="GC79" s="28">
        <v>0</v>
      </c>
      <c r="GD79" s="28">
        <v>0</v>
      </c>
      <c r="GE79" s="28">
        <v>19692.169999999998</v>
      </c>
      <c r="GF79" s="28">
        <v>0</v>
      </c>
      <c r="GG79" s="28">
        <v>0</v>
      </c>
      <c r="GH79" s="28">
        <v>0</v>
      </c>
      <c r="GI79" s="28">
        <v>0</v>
      </c>
      <c r="GJ79" s="28">
        <v>7659.28</v>
      </c>
      <c r="GK79" s="28">
        <v>1040</v>
      </c>
      <c r="GL79" s="28">
        <v>0</v>
      </c>
      <c r="GM79" s="28">
        <v>49293</v>
      </c>
      <c r="GN79" s="28">
        <v>7891</v>
      </c>
      <c r="GO79" s="28">
        <v>6086.19</v>
      </c>
      <c r="GP79" s="28">
        <v>0</v>
      </c>
      <c r="GQ79" s="28">
        <v>0</v>
      </c>
      <c r="GR79" s="28">
        <v>82850</v>
      </c>
      <c r="GS79" s="28">
        <v>686</v>
      </c>
    </row>
    <row r="80" spans="1:201" ht="18" customHeight="1" x14ac:dyDescent="0.3">
      <c r="A80" s="1">
        <v>2003</v>
      </c>
      <c r="B80" s="2" t="s">
        <v>5</v>
      </c>
      <c r="C80" s="2" t="s">
        <v>403</v>
      </c>
      <c r="D80" s="4">
        <v>376.21130087656246</v>
      </c>
      <c r="E80" s="8" t="s">
        <v>4</v>
      </c>
      <c r="F80" s="3">
        <v>203</v>
      </c>
      <c r="G80" s="27">
        <v>2306736.66</v>
      </c>
      <c r="H80" s="27">
        <v>14132.37</v>
      </c>
      <c r="I80" s="27">
        <v>301686.15999999997</v>
      </c>
      <c r="J80" s="27">
        <v>324343.96999999997</v>
      </c>
      <c r="K80" s="27">
        <v>563181.4</v>
      </c>
      <c r="L80" s="27">
        <v>0</v>
      </c>
      <c r="M80" s="27">
        <v>0</v>
      </c>
      <c r="N80" s="27">
        <v>0</v>
      </c>
      <c r="O80" s="27">
        <v>282327.08</v>
      </c>
      <c r="P80" s="27">
        <v>0</v>
      </c>
      <c r="Q80" s="27">
        <v>0</v>
      </c>
      <c r="R80" s="27">
        <v>0</v>
      </c>
      <c r="S80" s="27">
        <v>257020</v>
      </c>
      <c r="T80" s="27">
        <v>0</v>
      </c>
      <c r="U80" s="27">
        <v>0</v>
      </c>
      <c r="V80" s="27">
        <v>0</v>
      </c>
      <c r="W80" s="27">
        <v>61846</v>
      </c>
      <c r="X80" s="27">
        <v>1364966.7399999998</v>
      </c>
      <c r="Y80" s="27">
        <v>75348.479999999996</v>
      </c>
      <c r="Z80" s="27">
        <v>0</v>
      </c>
      <c r="AA80" s="27">
        <v>82791.039999999994</v>
      </c>
      <c r="AB80" s="27">
        <v>0</v>
      </c>
      <c r="AC80" s="27">
        <v>0</v>
      </c>
      <c r="AD80" s="27">
        <v>223137.3</v>
      </c>
      <c r="AE80" s="27">
        <v>8812.02</v>
      </c>
      <c r="AF80" s="27">
        <v>0</v>
      </c>
      <c r="AG80" s="27">
        <v>203371.93</v>
      </c>
      <c r="AH80" s="27">
        <v>193110.99999999997</v>
      </c>
      <c r="AI80" s="27">
        <v>88668.54</v>
      </c>
      <c r="AJ80" s="27">
        <v>0</v>
      </c>
      <c r="AK80" s="27">
        <v>289355.21999999997</v>
      </c>
      <c r="AL80" s="27">
        <v>203575.34</v>
      </c>
      <c r="AM80" s="27">
        <v>9684.92</v>
      </c>
      <c r="AN80" s="27">
        <v>0</v>
      </c>
      <c r="AO80" s="27">
        <v>0</v>
      </c>
      <c r="AP80" s="27">
        <v>0</v>
      </c>
      <c r="AQ80" s="27">
        <v>118635.70999999999</v>
      </c>
      <c r="AR80" s="27">
        <v>4098.75</v>
      </c>
      <c r="AS80" s="27">
        <v>0</v>
      </c>
      <c r="AT80" s="27">
        <v>6054.99</v>
      </c>
      <c r="AU80" s="27">
        <v>28575.24</v>
      </c>
      <c r="AV80" s="27">
        <v>117789.11</v>
      </c>
      <c r="AW80" s="27">
        <v>20122.36</v>
      </c>
      <c r="AX80" s="27">
        <v>544.79999999999995</v>
      </c>
      <c r="AY80" s="27">
        <v>0</v>
      </c>
      <c r="AZ80" s="27">
        <v>0</v>
      </c>
      <c r="BA80" s="27">
        <v>24688</v>
      </c>
      <c r="BB80" s="27">
        <v>17828.7</v>
      </c>
      <c r="BC80" s="27">
        <v>38797.790000000008</v>
      </c>
      <c r="BD80" s="27">
        <v>24985.56</v>
      </c>
      <c r="BE80" s="27">
        <v>0</v>
      </c>
      <c r="BF80" s="27">
        <v>0</v>
      </c>
      <c r="BG80" s="27">
        <v>0</v>
      </c>
      <c r="BH80" s="27">
        <v>0</v>
      </c>
      <c r="BI80" s="27">
        <v>75</v>
      </c>
      <c r="BJ80" s="27">
        <v>0</v>
      </c>
      <c r="BK80" s="27">
        <v>0</v>
      </c>
      <c r="BL80" s="27">
        <v>0</v>
      </c>
      <c r="BM80" s="27">
        <v>0</v>
      </c>
      <c r="BN80" s="27">
        <v>13757.479320489701</v>
      </c>
      <c r="BO80" s="27">
        <v>1960879.66</v>
      </c>
      <c r="BP80" s="27">
        <v>792888.87</v>
      </c>
      <c r="BQ80" s="27">
        <v>505320.5</v>
      </c>
      <c r="BR80" s="27">
        <v>0</v>
      </c>
      <c r="BS80" s="27">
        <v>0</v>
      </c>
      <c r="BT80" s="27">
        <v>0</v>
      </c>
      <c r="BU80" s="27">
        <v>0</v>
      </c>
      <c r="BV80" s="27">
        <v>116769.07</v>
      </c>
      <c r="BW80" s="27">
        <v>4250</v>
      </c>
      <c r="BX80" s="27">
        <v>0</v>
      </c>
      <c r="BY80" s="27">
        <v>0</v>
      </c>
      <c r="BZ80" s="27">
        <v>131302.68</v>
      </c>
      <c r="CA80" s="27">
        <v>4126.32</v>
      </c>
      <c r="CB80" s="16">
        <v>2.3260000000000001</v>
      </c>
      <c r="CC80" s="16">
        <v>5.2050000000000001</v>
      </c>
      <c r="CD80" s="16">
        <v>10.771000000000001</v>
      </c>
      <c r="CE80" s="16">
        <v>0.45900000000000002</v>
      </c>
      <c r="CF80" s="16">
        <v>0.91700000000000004</v>
      </c>
      <c r="CG80" s="16">
        <v>0</v>
      </c>
      <c r="CH80" s="16" t="s">
        <v>567</v>
      </c>
      <c r="CI80" s="15">
        <v>437607785</v>
      </c>
      <c r="CJ80" s="15">
        <v>37740473</v>
      </c>
      <c r="CK80" s="15">
        <v>71818663</v>
      </c>
      <c r="CL80" s="3">
        <v>34</v>
      </c>
      <c r="CM80" s="3">
        <v>214</v>
      </c>
      <c r="CN80" s="4">
        <v>101</v>
      </c>
      <c r="CO80" s="4">
        <v>29</v>
      </c>
      <c r="CP80" s="4">
        <v>204</v>
      </c>
      <c r="CQ80" s="16">
        <v>2.1739130434782608E-2</v>
      </c>
      <c r="CR80" s="26">
        <v>0.37931034482758619</v>
      </c>
      <c r="CS80" s="26">
        <f>CL80/CM80</f>
        <v>0.15887850467289719</v>
      </c>
      <c r="CT80" s="3">
        <f>CM80/(DF80+DG80)</f>
        <v>10.630899155489324</v>
      </c>
      <c r="CU80" s="26">
        <f>(CX80+CY80)/(DA80+DB80)</f>
        <v>0.94056994863628074</v>
      </c>
      <c r="CV80" s="37">
        <v>12</v>
      </c>
      <c r="CW80" s="29">
        <v>11.07141935483871</v>
      </c>
      <c r="CX80" s="29">
        <v>141.58894610542882</v>
      </c>
      <c r="CY80" s="29">
        <v>50.232709677419358</v>
      </c>
      <c r="CZ80" s="29">
        <v>11.290322580645164</v>
      </c>
      <c r="DA80" s="29">
        <v>149.16774193548386</v>
      </c>
      <c r="DB80" s="29">
        <v>54.774193548387096</v>
      </c>
      <c r="DC80" s="34">
        <v>47055.389965226052</v>
      </c>
      <c r="DD80" s="31">
        <v>17.09090909090909</v>
      </c>
      <c r="DE80" s="32">
        <v>0.36363636363636365</v>
      </c>
      <c r="DF80" s="33">
        <v>20.129999999999992</v>
      </c>
      <c r="DG80" s="30">
        <v>0</v>
      </c>
      <c r="DH80" s="41"/>
      <c r="DI80" s="41"/>
      <c r="DJ80" s="41"/>
      <c r="DK80" s="41"/>
      <c r="DL80" s="41"/>
      <c r="DM80" s="38">
        <v>4</v>
      </c>
      <c r="DN80" s="28">
        <v>1143612.03</v>
      </c>
      <c r="DO80" s="28">
        <v>54037.5</v>
      </c>
      <c r="DP80" s="28">
        <v>0</v>
      </c>
      <c r="DQ80" s="28">
        <v>126485.34</v>
      </c>
      <c r="DR80" s="28">
        <v>147421.25</v>
      </c>
      <c r="DS80" s="28">
        <v>56750</v>
      </c>
      <c r="DT80" s="28">
        <v>0</v>
      </c>
      <c r="DU80" s="28">
        <v>65028.87</v>
      </c>
      <c r="DV80" s="28">
        <v>18972.5</v>
      </c>
      <c r="DW80" s="28">
        <v>46648.25</v>
      </c>
      <c r="DX80" s="28">
        <v>3450</v>
      </c>
      <c r="DY80" s="28">
        <v>0</v>
      </c>
      <c r="DZ80" s="28">
        <v>0</v>
      </c>
      <c r="EA80" s="28">
        <v>52707.390000000007</v>
      </c>
      <c r="EB80" s="28">
        <v>357477.25</v>
      </c>
      <c r="EC80" s="28">
        <v>16386.080000000002</v>
      </c>
      <c r="ED80" s="28">
        <v>0</v>
      </c>
      <c r="EE80" s="28">
        <v>36749.47</v>
      </c>
      <c r="EF80" s="28">
        <v>39704.54</v>
      </c>
      <c r="EG80" s="28">
        <v>27806.92</v>
      </c>
      <c r="EH80" s="28">
        <v>0</v>
      </c>
      <c r="EI80" s="28">
        <v>26511.26</v>
      </c>
      <c r="EJ80" s="28">
        <v>1451.41</v>
      </c>
      <c r="EK80" s="28">
        <v>18697.63</v>
      </c>
      <c r="EL80" s="28">
        <v>470.93</v>
      </c>
      <c r="EM80" s="28">
        <v>0</v>
      </c>
      <c r="EN80" s="28">
        <v>0</v>
      </c>
      <c r="EO80" s="28">
        <v>5803.71</v>
      </c>
      <c r="EP80" s="28">
        <v>37935.64</v>
      </c>
      <c r="EQ80" s="28">
        <v>8685.7099999999991</v>
      </c>
      <c r="ER80" s="28">
        <v>0</v>
      </c>
      <c r="ES80" s="28">
        <v>64062.260000000009</v>
      </c>
      <c r="ET80" s="28">
        <v>16164.32</v>
      </c>
      <c r="EU80" s="28">
        <v>1882.01</v>
      </c>
      <c r="EV80" s="28">
        <v>0</v>
      </c>
      <c r="EW80" s="28">
        <v>135974.35</v>
      </c>
      <c r="EX80" s="28">
        <v>200433.93</v>
      </c>
      <c r="EY80" s="28">
        <v>1313.75</v>
      </c>
      <c r="EZ80" s="28">
        <v>0</v>
      </c>
      <c r="FA80" s="28">
        <v>0</v>
      </c>
      <c r="FB80" s="28">
        <v>0</v>
      </c>
      <c r="FC80" s="28">
        <v>49028.29</v>
      </c>
      <c r="FD80" s="28">
        <v>68257.84</v>
      </c>
      <c r="FE80" s="28">
        <v>456.21</v>
      </c>
      <c r="FF80" s="28">
        <v>0</v>
      </c>
      <c r="FG80" s="28">
        <v>14030.91</v>
      </c>
      <c r="FH80" s="28">
        <v>3132.34</v>
      </c>
      <c r="FI80" s="28">
        <v>668.61</v>
      </c>
      <c r="FJ80" s="28">
        <v>0</v>
      </c>
      <c r="FK80" s="28">
        <v>61840.74</v>
      </c>
      <c r="FL80" s="28">
        <v>2839.86</v>
      </c>
      <c r="FM80" s="28">
        <v>71269.42</v>
      </c>
      <c r="FN80" s="28">
        <v>205.39</v>
      </c>
      <c r="FO80" s="28">
        <v>0</v>
      </c>
      <c r="FP80" s="28">
        <v>0</v>
      </c>
      <c r="FQ80" s="28">
        <v>6264.38</v>
      </c>
      <c r="FR80" s="28">
        <v>61389.93</v>
      </c>
      <c r="FS80" s="28">
        <v>0</v>
      </c>
      <c r="FT80" s="28">
        <v>0</v>
      </c>
      <c r="FU80" s="28">
        <v>4940.49</v>
      </c>
      <c r="FV80" s="28">
        <v>0</v>
      </c>
      <c r="FW80" s="28">
        <v>6054.99</v>
      </c>
      <c r="FX80" s="28">
        <v>28575.24</v>
      </c>
      <c r="FY80" s="28">
        <v>117789.11</v>
      </c>
      <c r="FZ80" s="28">
        <v>0</v>
      </c>
      <c r="GA80" s="28">
        <v>544.79999999999995</v>
      </c>
      <c r="GB80" s="28">
        <v>0</v>
      </c>
      <c r="GC80" s="28">
        <v>0</v>
      </c>
      <c r="GD80" s="28">
        <v>0</v>
      </c>
      <c r="GE80" s="28">
        <v>17828.7</v>
      </c>
      <c r="GF80" s="28">
        <v>2222.39</v>
      </c>
      <c r="GG80" s="28">
        <v>4595</v>
      </c>
      <c r="GH80" s="28">
        <v>0</v>
      </c>
      <c r="GI80" s="28">
        <v>0</v>
      </c>
      <c r="GJ80" s="28">
        <v>11674.11</v>
      </c>
      <c r="GK80" s="28">
        <v>1561</v>
      </c>
      <c r="GL80" s="28">
        <v>0</v>
      </c>
      <c r="GM80" s="28">
        <v>0</v>
      </c>
      <c r="GN80" s="28">
        <v>0</v>
      </c>
      <c r="GO80" s="28">
        <v>3133.55</v>
      </c>
      <c r="GP80" s="28">
        <v>0</v>
      </c>
      <c r="GQ80" s="28">
        <v>0</v>
      </c>
      <c r="GR80" s="28">
        <v>24688</v>
      </c>
      <c r="GS80" s="28">
        <v>4831.9400000000005</v>
      </c>
    </row>
    <row r="81" spans="1:201" ht="18" customHeight="1" x14ac:dyDescent="0.3">
      <c r="A81" s="1">
        <v>37003</v>
      </c>
      <c r="B81" s="2" t="s">
        <v>110</v>
      </c>
      <c r="C81" s="2" t="s">
        <v>471</v>
      </c>
      <c r="D81" s="4">
        <v>946.89262725468745</v>
      </c>
      <c r="E81" s="8" t="s">
        <v>111</v>
      </c>
      <c r="F81" s="3">
        <v>177</v>
      </c>
      <c r="G81" s="27">
        <v>826965.49</v>
      </c>
      <c r="H81" s="27">
        <v>39834.370000000003</v>
      </c>
      <c r="I81" s="27">
        <v>795337.8</v>
      </c>
      <c r="J81" s="27">
        <v>156823</v>
      </c>
      <c r="K81" s="27">
        <v>562609.62</v>
      </c>
      <c r="L81" s="27">
        <v>0</v>
      </c>
      <c r="M81" s="27">
        <v>0</v>
      </c>
      <c r="N81" s="27">
        <v>115428</v>
      </c>
      <c r="O81" s="27">
        <v>209375.2</v>
      </c>
      <c r="P81" s="27">
        <v>0</v>
      </c>
      <c r="Q81" s="27">
        <v>0</v>
      </c>
      <c r="R81" s="27">
        <v>53033.45</v>
      </c>
      <c r="S81" s="27">
        <v>640959</v>
      </c>
      <c r="T81" s="27">
        <v>110000</v>
      </c>
      <c r="U81" s="27">
        <v>0</v>
      </c>
      <c r="V81" s="27">
        <v>0</v>
      </c>
      <c r="W81" s="27">
        <v>55461</v>
      </c>
      <c r="X81" s="27">
        <v>1077665.0799999998</v>
      </c>
      <c r="Y81" s="27">
        <v>1240.45</v>
      </c>
      <c r="Z81" s="27">
        <v>0</v>
      </c>
      <c r="AA81" s="27">
        <v>115516.2</v>
      </c>
      <c r="AB81" s="27">
        <v>0</v>
      </c>
      <c r="AC81" s="27">
        <v>0</v>
      </c>
      <c r="AD81" s="27">
        <v>161247.29999999999</v>
      </c>
      <c r="AE81" s="27">
        <v>10142.719999999999</v>
      </c>
      <c r="AF81" s="27">
        <v>0</v>
      </c>
      <c r="AG81" s="27">
        <v>124757.9</v>
      </c>
      <c r="AH81" s="27">
        <v>168527.44</v>
      </c>
      <c r="AI81" s="27">
        <v>96305.11</v>
      </c>
      <c r="AJ81" s="27">
        <v>0</v>
      </c>
      <c r="AK81" s="27">
        <v>285289.65999999997</v>
      </c>
      <c r="AL81" s="27">
        <v>37547.800000000003</v>
      </c>
      <c r="AM81" s="27">
        <v>21549.33</v>
      </c>
      <c r="AN81" s="27">
        <v>0</v>
      </c>
      <c r="AO81" s="27">
        <v>0</v>
      </c>
      <c r="AP81" s="27">
        <v>0</v>
      </c>
      <c r="AQ81" s="27">
        <v>109569.42</v>
      </c>
      <c r="AR81" s="27">
        <v>18374.900000000001</v>
      </c>
      <c r="AS81" s="27">
        <v>0</v>
      </c>
      <c r="AT81" s="27">
        <v>0</v>
      </c>
      <c r="AU81" s="27">
        <v>84340</v>
      </c>
      <c r="AV81" s="27">
        <v>38467.64</v>
      </c>
      <c r="AW81" s="27">
        <v>1503.28</v>
      </c>
      <c r="AX81" s="27">
        <v>0</v>
      </c>
      <c r="AY81" s="27">
        <v>0</v>
      </c>
      <c r="AZ81" s="27">
        <v>0</v>
      </c>
      <c r="BA81" s="27">
        <v>267724.87</v>
      </c>
      <c r="BB81" s="27">
        <v>12632.380000000001</v>
      </c>
      <c r="BC81" s="27">
        <v>92270.28</v>
      </c>
      <c r="BD81" s="27">
        <v>30383.85</v>
      </c>
      <c r="BE81" s="27">
        <v>0</v>
      </c>
      <c r="BF81" s="27">
        <v>0</v>
      </c>
      <c r="BG81" s="27">
        <v>0</v>
      </c>
      <c r="BH81" s="27">
        <v>0</v>
      </c>
      <c r="BI81" s="27">
        <v>0</v>
      </c>
      <c r="BJ81" s="27">
        <v>0</v>
      </c>
      <c r="BK81" s="27">
        <v>0</v>
      </c>
      <c r="BL81" s="27">
        <v>0</v>
      </c>
      <c r="BM81" s="27">
        <v>0</v>
      </c>
      <c r="BN81" s="27">
        <v>12151.080275406382</v>
      </c>
      <c r="BO81" s="27">
        <v>486273.52</v>
      </c>
      <c r="BP81" s="27">
        <v>463969.67</v>
      </c>
      <c r="BQ81" s="27">
        <v>812774.86</v>
      </c>
      <c r="BR81" s="27">
        <v>0</v>
      </c>
      <c r="BS81" s="27">
        <v>0</v>
      </c>
      <c r="BT81" s="27">
        <v>0</v>
      </c>
      <c r="BU81" s="27">
        <v>0</v>
      </c>
      <c r="BV81" s="27">
        <v>138921.09</v>
      </c>
      <c r="BW81" s="27">
        <v>2026.53</v>
      </c>
      <c r="BX81" s="27">
        <v>0</v>
      </c>
      <c r="BY81" s="27">
        <v>0</v>
      </c>
      <c r="BZ81" s="27">
        <v>152183.66</v>
      </c>
      <c r="CA81" s="27">
        <v>1257.92</v>
      </c>
      <c r="CB81" s="16">
        <v>1.4430000000000001</v>
      </c>
      <c r="CC81" s="16">
        <v>3.2290000000000001</v>
      </c>
      <c r="CD81" s="16">
        <v>6.6820000000000004</v>
      </c>
      <c r="CE81" s="16">
        <v>0.60699999999999998</v>
      </c>
      <c r="CF81" s="16">
        <v>1.5940000000000001</v>
      </c>
      <c r="CG81" s="16">
        <v>0</v>
      </c>
      <c r="CH81" s="14"/>
      <c r="CI81" s="15">
        <v>289067059</v>
      </c>
      <c r="CJ81" s="15">
        <v>20583243</v>
      </c>
      <c r="CK81" s="15">
        <v>22133033</v>
      </c>
      <c r="CL81" s="3">
        <v>31</v>
      </c>
      <c r="CM81" s="3">
        <v>177</v>
      </c>
      <c r="CN81" s="4">
        <v>13</v>
      </c>
      <c r="CO81" s="4">
        <v>12</v>
      </c>
      <c r="CP81" s="4">
        <v>178</v>
      </c>
      <c r="CQ81" s="16">
        <v>0</v>
      </c>
      <c r="CR81" s="26">
        <v>0.40112994350282488</v>
      </c>
      <c r="CS81" s="26">
        <f>CL81/CM81</f>
        <v>0.1751412429378531</v>
      </c>
      <c r="CT81" s="3">
        <f>CM81/(DF81+DG81)</f>
        <v>9.4148936170212707</v>
      </c>
      <c r="CU81" s="26">
        <f>(CX81+CY81)/(DA81+DB81)</f>
        <v>0.9436054095253209</v>
      </c>
      <c r="CV81" s="37">
        <v>7</v>
      </c>
      <c r="CW81" s="29">
        <v>19.018404907975459</v>
      </c>
      <c r="CX81" s="29">
        <v>128.5176890264878</v>
      </c>
      <c r="CY81" s="29">
        <v>43.324152046783624</v>
      </c>
      <c r="CZ81" s="29">
        <v>19.018404907975459</v>
      </c>
      <c r="DA81" s="29">
        <v>135.84004127966975</v>
      </c>
      <c r="DB81" s="29">
        <v>46.271929824561397</v>
      </c>
      <c r="DC81" s="34">
        <v>43460.106382978724</v>
      </c>
      <c r="DD81" s="31">
        <v>15.842105263157896</v>
      </c>
      <c r="DE81" s="32">
        <v>0.10526315789473684</v>
      </c>
      <c r="DF81" s="33">
        <v>18.800000000000011</v>
      </c>
      <c r="DG81" s="30">
        <v>0</v>
      </c>
      <c r="DH81" s="41"/>
      <c r="DI81" s="41"/>
      <c r="DJ81" s="41"/>
      <c r="DK81" s="41"/>
      <c r="DL81" s="41"/>
      <c r="DM81" s="38">
        <v>5</v>
      </c>
      <c r="DN81" s="28">
        <v>918996.17999999993</v>
      </c>
      <c r="DO81" s="28">
        <v>7521.36</v>
      </c>
      <c r="DP81" s="28">
        <v>0</v>
      </c>
      <c r="DQ81" s="28">
        <v>111939.47</v>
      </c>
      <c r="DR81" s="28">
        <v>127534</v>
      </c>
      <c r="DS81" s="28">
        <v>70006</v>
      </c>
      <c r="DT81" s="28">
        <v>0</v>
      </c>
      <c r="DU81" s="28">
        <v>87346.82</v>
      </c>
      <c r="DV81" s="28">
        <v>14632.95</v>
      </c>
      <c r="DW81" s="28">
        <v>0</v>
      </c>
      <c r="DX81" s="28">
        <v>900</v>
      </c>
      <c r="DY81" s="28">
        <v>0</v>
      </c>
      <c r="DZ81" s="28">
        <v>0</v>
      </c>
      <c r="EA81" s="28">
        <v>55796.42</v>
      </c>
      <c r="EB81" s="28">
        <v>255960.00999999998</v>
      </c>
      <c r="EC81" s="28">
        <v>2078.19</v>
      </c>
      <c r="ED81" s="28">
        <v>0</v>
      </c>
      <c r="EE81" s="28">
        <v>34155.64</v>
      </c>
      <c r="EF81" s="28">
        <v>52773.359999999993</v>
      </c>
      <c r="EG81" s="28">
        <v>22245.66</v>
      </c>
      <c r="EH81" s="28">
        <v>0</v>
      </c>
      <c r="EI81" s="28">
        <v>34118.239999999998</v>
      </c>
      <c r="EJ81" s="28">
        <v>2264.3200000000002</v>
      </c>
      <c r="EK81" s="28">
        <v>0</v>
      </c>
      <c r="EL81" s="28">
        <v>122.85</v>
      </c>
      <c r="EM81" s="28">
        <v>0</v>
      </c>
      <c r="EN81" s="28">
        <v>0</v>
      </c>
      <c r="EO81" s="28">
        <v>6145.1399999999994</v>
      </c>
      <c r="EP81" s="28">
        <v>19120.449999999997</v>
      </c>
      <c r="EQ81" s="28">
        <v>1207.57</v>
      </c>
      <c r="ER81" s="28">
        <v>0</v>
      </c>
      <c r="ES81" s="28">
        <v>56247.55</v>
      </c>
      <c r="ET81" s="28">
        <v>14911.72</v>
      </c>
      <c r="EU81" s="28">
        <v>2667.05</v>
      </c>
      <c r="EV81" s="28">
        <v>0</v>
      </c>
      <c r="EW81" s="28">
        <v>133882.44</v>
      </c>
      <c r="EX81" s="28">
        <v>12749.8</v>
      </c>
      <c r="EY81" s="28">
        <v>135687.76999999999</v>
      </c>
      <c r="EZ81" s="28">
        <v>94.5</v>
      </c>
      <c r="FA81" s="28">
        <v>0</v>
      </c>
      <c r="FB81" s="28">
        <v>0</v>
      </c>
      <c r="FC81" s="28">
        <v>20660</v>
      </c>
      <c r="FD81" s="28">
        <v>130909.5</v>
      </c>
      <c r="FE81" s="28">
        <v>576.04999999999995</v>
      </c>
      <c r="FF81" s="28">
        <v>0</v>
      </c>
      <c r="FG81" s="28">
        <v>29913.67</v>
      </c>
      <c r="FH81" s="28">
        <v>254.64</v>
      </c>
      <c r="FI81" s="28">
        <v>809.52</v>
      </c>
      <c r="FJ81" s="28">
        <v>0</v>
      </c>
      <c r="FK81" s="28">
        <v>39820.800000000003</v>
      </c>
      <c r="FL81" s="28">
        <v>7144.01</v>
      </c>
      <c r="FM81" s="28">
        <v>32023.02</v>
      </c>
      <c r="FN81" s="28">
        <v>140.57</v>
      </c>
      <c r="FO81" s="28">
        <v>0</v>
      </c>
      <c r="FP81" s="28">
        <v>0</v>
      </c>
      <c r="FQ81" s="28">
        <v>33953.5</v>
      </c>
      <c r="FR81" s="28">
        <v>28576.959999999999</v>
      </c>
      <c r="FS81" s="28">
        <v>0</v>
      </c>
      <c r="FT81" s="28">
        <v>0</v>
      </c>
      <c r="FU81" s="28">
        <v>738.23</v>
      </c>
      <c r="FV81" s="28">
        <v>0</v>
      </c>
      <c r="FW81" s="28">
        <v>0</v>
      </c>
      <c r="FX81" s="28">
        <v>84340</v>
      </c>
      <c r="FY81" s="28">
        <v>1770</v>
      </c>
      <c r="FZ81" s="28">
        <v>0</v>
      </c>
      <c r="GA81" s="28">
        <v>0</v>
      </c>
      <c r="GB81" s="28">
        <v>0</v>
      </c>
      <c r="GC81" s="28">
        <v>0</v>
      </c>
      <c r="GD81" s="28">
        <v>0</v>
      </c>
      <c r="GE81" s="28">
        <v>0</v>
      </c>
      <c r="GF81" s="28">
        <v>865.4799999999999</v>
      </c>
      <c r="GG81" s="28">
        <v>0</v>
      </c>
      <c r="GH81" s="28">
        <v>0</v>
      </c>
      <c r="GI81" s="28">
        <v>2408.52</v>
      </c>
      <c r="GJ81" s="28">
        <v>3437.57</v>
      </c>
      <c r="GK81" s="28">
        <v>576.88</v>
      </c>
      <c r="GL81" s="28">
        <v>0</v>
      </c>
      <c r="GM81" s="28">
        <v>26819</v>
      </c>
      <c r="GN81" s="28">
        <v>2260</v>
      </c>
      <c r="GO81" s="28">
        <v>6022.2</v>
      </c>
      <c r="GP81" s="28">
        <v>0</v>
      </c>
      <c r="GQ81" s="28">
        <v>0</v>
      </c>
      <c r="GR81" s="28">
        <v>267724.87</v>
      </c>
      <c r="GS81" s="28">
        <v>5646.74</v>
      </c>
    </row>
    <row r="82" spans="1:201" ht="18" customHeight="1" x14ac:dyDescent="0.3">
      <c r="A82" s="1">
        <v>35002</v>
      </c>
      <c r="B82" s="2" t="s">
        <v>106</v>
      </c>
      <c r="C82" s="2" t="s">
        <v>469</v>
      </c>
      <c r="D82" s="4">
        <v>2068.6617916859373</v>
      </c>
      <c r="E82" s="8" t="s">
        <v>107</v>
      </c>
      <c r="F82" s="3">
        <v>311</v>
      </c>
      <c r="G82" s="27">
        <v>1089292.82</v>
      </c>
      <c r="H82" s="27">
        <v>34655.24</v>
      </c>
      <c r="I82" s="27">
        <v>1547005.96</v>
      </c>
      <c r="J82" s="27">
        <v>1459325.09</v>
      </c>
      <c r="K82" s="27">
        <v>670672.36</v>
      </c>
      <c r="L82" s="27">
        <v>0</v>
      </c>
      <c r="M82" s="27">
        <v>0</v>
      </c>
      <c r="N82" s="27">
        <v>243441.7</v>
      </c>
      <c r="O82" s="27">
        <v>466799.93</v>
      </c>
      <c r="P82" s="27">
        <v>0</v>
      </c>
      <c r="Q82" s="27">
        <v>0</v>
      </c>
      <c r="R82" s="27">
        <v>177274</v>
      </c>
      <c r="S82" s="27">
        <v>1402686</v>
      </c>
      <c r="T82" s="27">
        <v>61146</v>
      </c>
      <c r="U82" s="27">
        <v>0</v>
      </c>
      <c r="V82" s="27">
        <v>0</v>
      </c>
      <c r="W82" s="27">
        <v>59473</v>
      </c>
      <c r="X82" s="27">
        <v>2618237.33</v>
      </c>
      <c r="Y82" s="27">
        <v>21270.04</v>
      </c>
      <c r="Z82" s="27">
        <v>0</v>
      </c>
      <c r="AA82" s="27">
        <v>247652.46</v>
      </c>
      <c r="AB82" s="27">
        <v>0</v>
      </c>
      <c r="AC82" s="27">
        <v>0</v>
      </c>
      <c r="AD82" s="27">
        <v>326787.71000000002</v>
      </c>
      <c r="AE82" s="27">
        <v>39725.660000000003</v>
      </c>
      <c r="AF82" s="27">
        <v>0</v>
      </c>
      <c r="AG82" s="27">
        <v>183549.34000000003</v>
      </c>
      <c r="AH82" s="27">
        <v>520878.5</v>
      </c>
      <c r="AI82" s="27">
        <v>140886.81</v>
      </c>
      <c r="AJ82" s="27">
        <v>0</v>
      </c>
      <c r="AK82" s="27">
        <v>586811.75</v>
      </c>
      <c r="AL82" s="27">
        <v>155102.51</v>
      </c>
      <c r="AM82" s="27">
        <v>14400.5</v>
      </c>
      <c r="AN82" s="27">
        <v>0</v>
      </c>
      <c r="AO82" s="27">
        <v>1762.5</v>
      </c>
      <c r="AP82" s="27">
        <v>0</v>
      </c>
      <c r="AQ82" s="27">
        <v>135156.75</v>
      </c>
      <c r="AR82" s="27">
        <v>1732.5</v>
      </c>
      <c r="AS82" s="27">
        <v>0</v>
      </c>
      <c r="AT82" s="27">
        <v>7713.8</v>
      </c>
      <c r="AU82" s="27">
        <v>0</v>
      </c>
      <c r="AV82" s="27">
        <v>92208.09</v>
      </c>
      <c r="AW82" s="27">
        <v>7200</v>
      </c>
      <c r="AX82" s="27">
        <v>0</v>
      </c>
      <c r="AY82" s="27">
        <v>0</v>
      </c>
      <c r="AZ82" s="27">
        <v>0</v>
      </c>
      <c r="BA82" s="27">
        <v>273480</v>
      </c>
      <c r="BB82" s="27">
        <v>5576.42</v>
      </c>
      <c r="BC82" s="27">
        <v>109943.04000000001</v>
      </c>
      <c r="BD82" s="27">
        <v>28115.5</v>
      </c>
      <c r="BE82" s="27">
        <v>0</v>
      </c>
      <c r="BF82" s="27">
        <v>0</v>
      </c>
      <c r="BG82" s="27">
        <v>0</v>
      </c>
      <c r="BH82" s="27">
        <v>11292.54</v>
      </c>
      <c r="BI82" s="27">
        <v>0</v>
      </c>
      <c r="BJ82" s="27">
        <v>0</v>
      </c>
      <c r="BK82" s="27">
        <v>0</v>
      </c>
      <c r="BL82" s="27">
        <v>0</v>
      </c>
      <c r="BM82" s="27">
        <v>0</v>
      </c>
      <c r="BN82" s="27">
        <v>15170.048140458104</v>
      </c>
      <c r="BO82" s="27">
        <v>362518.7</v>
      </c>
      <c r="BP82" s="27">
        <v>507166.41</v>
      </c>
      <c r="BQ82" s="27">
        <v>409390.42</v>
      </c>
      <c r="BR82" s="27">
        <v>2016879.84</v>
      </c>
      <c r="BS82" s="27">
        <v>589099.68000000005</v>
      </c>
      <c r="BT82" s="27">
        <v>0</v>
      </c>
      <c r="BU82" s="27">
        <v>0</v>
      </c>
      <c r="BV82" s="27">
        <v>203133.81</v>
      </c>
      <c r="BW82" s="27">
        <v>0</v>
      </c>
      <c r="BX82" s="27">
        <v>0</v>
      </c>
      <c r="BY82" s="27">
        <v>0</v>
      </c>
      <c r="BZ82" s="27">
        <v>235567.44</v>
      </c>
      <c r="CA82" s="27">
        <v>0</v>
      </c>
      <c r="CB82" s="16">
        <v>1.4430000000000001</v>
      </c>
      <c r="CC82" s="16">
        <v>3.2290000000000001</v>
      </c>
      <c r="CD82" s="16">
        <v>6.6820000000000004</v>
      </c>
      <c r="CE82" s="16">
        <v>0.94499999999999995</v>
      </c>
      <c r="CF82" s="16">
        <v>1.68</v>
      </c>
      <c r="CG82" s="16">
        <v>0</v>
      </c>
      <c r="CH82" s="14"/>
      <c r="CI82" s="15">
        <v>348017939</v>
      </c>
      <c r="CJ82" s="15">
        <v>31001696</v>
      </c>
      <c r="CK82" s="15">
        <v>27966311</v>
      </c>
      <c r="CL82" s="3">
        <v>45</v>
      </c>
      <c r="CM82" s="3">
        <v>325</v>
      </c>
      <c r="CN82" s="4">
        <v>15</v>
      </c>
      <c r="CO82" s="4">
        <v>15</v>
      </c>
      <c r="CP82" s="4">
        <v>314.42</v>
      </c>
      <c r="CQ82" s="16">
        <v>2.4590163934426229E-2</v>
      </c>
      <c r="CR82" s="26">
        <v>0.36655948553054662</v>
      </c>
      <c r="CS82" s="26">
        <f>CL82/CM82</f>
        <v>0.13846153846153847</v>
      </c>
      <c r="CT82" s="3">
        <f>CM82/(DF82+DG82)</f>
        <v>8.9581036383682466</v>
      </c>
      <c r="CU82" s="26">
        <f>(CX82+CY82)/(DA82+DB82)</f>
        <v>0.97276221412144703</v>
      </c>
      <c r="CV82" s="37">
        <v>15</v>
      </c>
      <c r="CW82" s="29">
        <v>14.655393217893216</v>
      </c>
      <c r="CX82" s="29">
        <v>233.76234453405021</v>
      </c>
      <c r="CY82" s="29">
        <v>74.474791666666661</v>
      </c>
      <c r="CZ82" s="29">
        <v>14.655393217893216</v>
      </c>
      <c r="DA82" s="29">
        <v>240.9027777777778</v>
      </c>
      <c r="DB82" s="29">
        <v>75.965138888888902</v>
      </c>
      <c r="DC82" s="34">
        <v>45074.972436604185</v>
      </c>
      <c r="DD82" s="31">
        <v>14.756756756756756</v>
      </c>
      <c r="DE82" s="32">
        <v>8.1081081081081086E-2</v>
      </c>
      <c r="DF82" s="33">
        <v>36.28</v>
      </c>
      <c r="DG82" s="30">
        <v>0</v>
      </c>
      <c r="DH82" s="41">
        <v>17.7273</v>
      </c>
      <c r="DI82" s="41">
        <v>19</v>
      </c>
      <c r="DJ82" s="41">
        <v>20.7273</v>
      </c>
      <c r="DK82" s="41">
        <v>20.181799999999999</v>
      </c>
      <c r="DL82" s="41">
        <v>19.545500000000001</v>
      </c>
      <c r="DM82" s="38">
        <v>11</v>
      </c>
      <c r="DN82" s="28">
        <v>1970508.58</v>
      </c>
      <c r="DO82" s="28">
        <v>40712.5</v>
      </c>
      <c r="DP82" s="28">
        <v>0</v>
      </c>
      <c r="DQ82" s="28">
        <v>156353.24</v>
      </c>
      <c r="DR82" s="28">
        <v>304138.24000000005</v>
      </c>
      <c r="DS82" s="28">
        <v>98530.75</v>
      </c>
      <c r="DT82" s="28">
        <v>0</v>
      </c>
      <c r="DU82" s="28">
        <v>139055.87</v>
      </c>
      <c r="DV82" s="28">
        <v>55285.43</v>
      </c>
      <c r="DW82" s="28">
        <v>72779.009999999995</v>
      </c>
      <c r="DX82" s="28">
        <v>0</v>
      </c>
      <c r="DY82" s="28">
        <v>0</v>
      </c>
      <c r="DZ82" s="28">
        <v>0</v>
      </c>
      <c r="EA82" s="28">
        <v>75164.7</v>
      </c>
      <c r="EB82" s="28">
        <v>617338.17999999993</v>
      </c>
      <c r="EC82" s="28">
        <v>14579.91</v>
      </c>
      <c r="ED82" s="28">
        <v>0</v>
      </c>
      <c r="EE82" s="28">
        <v>52614.44</v>
      </c>
      <c r="EF82" s="28">
        <v>189471.37</v>
      </c>
      <c r="EG82" s="28">
        <v>33187.25</v>
      </c>
      <c r="EH82" s="28">
        <v>0</v>
      </c>
      <c r="EI82" s="28">
        <v>50092.800000000003</v>
      </c>
      <c r="EJ82" s="28">
        <v>18455.759999999998</v>
      </c>
      <c r="EK82" s="28">
        <v>38501.01</v>
      </c>
      <c r="EL82" s="28">
        <v>0</v>
      </c>
      <c r="EM82" s="28">
        <v>1762.5</v>
      </c>
      <c r="EN82" s="28">
        <v>0</v>
      </c>
      <c r="EO82" s="28">
        <v>8887.43</v>
      </c>
      <c r="EP82" s="28">
        <v>191120.84999999995</v>
      </c>
      <c r="EQ82" s="28">
        <v>4545</v>
      </c>
      <c r="ER82" s="28">
        <v>0</v>
      </c>
      <c r="ES82" s="28">
        <v>71069.090000000011</v>
      </c>
      <c r="ET82" s="28">
        <v>29979.01</v>
      </c>
      <c r="EU82" s="28">
        <v>8212.01</v>
      </c>
      <c r="EV82" s="28">
        <v>0</v>
      </c>
      <c r="EW82" s="28">
        <v>290336.11</v>
      </c>
      <c r="EX82" s="28">
        <v>74458.37</v>
      </c>
      <c r="EY82" s="28">
        <v>15658.4</v>
      </c>
      <c r="EZ82" s="28">
        <v>0</v>
      </c>
      <c r="FA82" s="28">
        <v>0</v>
      </c>
      <c r="FB82" s="28">
        <v>1200</v>
      </c>
      <c r="FC82" s="28">
        <v>28029.47</v>
      </c>
      <c r="FD82" s="28">
        <v>330569.82999999996</v>
      </c>
      <c r="FE82" s="28">
        <v>1158.29</v>
      </c>
      <c r="FF82" s="28">
        <v>0</v>
      </c>
      <c r="FG82" s="28">
        <v>14197.29</v>
      </c>
      <c r="FH82" s="28">
        <v>7113.0300000000007</v>
      </c>
      <c r="FI82" s="28">
        <v>8670.6</v>
      </c>
      <c r="FJ82" s="28">
        <v>0</v>
      </c>
      <c r="FK82" s="28">
        <v>86523.4</v>
      </c>
      <c r="FL82" s="28">
        <v>25395.49</v>
      </c>
      <c r="FM82" s="28">
        <v>118572.52</v>
      </c>
      <c r="FN82" s="28">
        <v>0</v>
      </c>
      <c r="FO82" s="28">
        <v>0</v>
      </c>
      <c r="FP82" s="28">
        <v>0</v>
      </c>
      <c r="FQ82" s="28">
        <v>27822.67</v>
      </c>
      <c r="FR82" s="28">
        <v>83140.06</v>
      </c>
      <c r="FS82" s="28">
        <v>0</v>
      </c>
      <c r="FT82" s="28">
        <v>0</v>
      </c>
      <c r="FU82" s="28">
        <v>990.82</v>
      </c>
      <c r="FV82" s="28">
        <v>0</v>
      </c>
      <c r="FW82" s="28">
        <v>0</v>
      </c>
      <c r="FX82" s="28">
        <v>0</v>
      </c>
      <c r="FY82" s="28">
        <v>39121.660000000003</v>
      </c>
      <c r="FZ82" s="28">
        <v>0</v>
      </c>
      <c r="GA82" s="28">
        <v>0</v>
      </c>
      <c r="GB82" s="28">
        <v>0</v>
      </c>
      <c r="GC82" s="28">
        <v>0</v>
      </c>
      <c r="GD82" s="28">
        <v>0</v>
      </c>
      <c r="GE82" s="28">
        <v>0</v>
      </c>
      <c r="GF82" s="28">
        <v>0</v>
      </c>
      <c r="GG82" s="28">
        <v>0</v>
      </c>
      <c r="GH82" s="28">
        <v>0</v>
      </c>
      <c r="GI82" s="28">
        <v>0</v>
      </c>
      <c r="GJ82" s="28">
        <v>18292.349999999999</v>
      </c>
      <c r="GK82" s="28">
        <v>0</v>
      </c>
      <c r="GL82" s="28">
        <v>0</v>
      </c>
      <c r="GM82" s="28">
        <v>73890</v>
      </c>
      <c r="GN82" s="28">
        <v>0</v>
      </c>
      <c r="GO82" s="28">
        <v>4457</v>
      </c>
      <c r="GP82" s="28">
        <v>0</v>
      </c>
      <c r="GQ82" s="28">
        <v>0</v>
      </c>
      <c r="GR82" s="28">
        <v>272280</v>
      </c>
      <c r="GS82" s="28">
        <v>828.9</v>
      </c>
    </row>
    <row r="83" spans="1:201" ht="18" customHeight="1" x14ac:dyDescent="0.3">
      <c r="A83" s="1">
        <v>7002</v>
      </c>
      <c r="B83" s="2" t="s">
        <v>25</v>
      </c>
      <c r="C83" s="2" t="s">
        <v>417</v>
      </c>
      <c r="D83" s="4">
        <v>474.26991779843746</v>
      </c>
      <c r="E83" s="8" t="s">
        <v>24</v>
      </c>
      <c r="F83" s="3">
        <v>331</v>
      </c>
      <c r="G83" s="27">
        <v>1275154.28</v>
      </c>
      <c r="H83" s="27">
        <v>15931.95</v>
      </c>
      <c r="I83" s="27">
        <v>1387140.75</v>
      </c>
      <c r="J83" s="27">
        <v>344718.14</v>
      </c>
      <c r="K83" s="27">
        <v>955578.97</v>
      </c>
      <c r="L83" s="27">
        <v>0</v>
      </c>
      <c r="M83" s="27">
        <v>0</v>
      </c>
      <c r="N83" s="27">
        <v>53069</v>
      </c>
      <c r="O83" s="27">
        <v>433671.89</v>
      </c>
      <c r="P83" s="27">
        <v>0</v>
      </c>
      <c r="Q83" s="27">
        <v>0</v>
      </c>
      <c r="R83" s="27">
        <v>79970.3</v>
      </c>
      <c r="S83" s="27">
        <v>1233097</v>
      </c>
      <c r="T83" s="27">
        <v>0</v>
      </c>
      <c r="U83" s="27">
        <v>0</v>
      </c>
      <c r="V83" s="27">
        <v>0</v>
      </c>
      <c r="W83" s="27">
        <v>57826</v>
      </c>
      <c r="X83" s="27">
        <v>1711780.61</v>
      </c>
      <c r="Y83" s="27">
        <v>0</v>
      </c>
      <c r="Z83" s="27">
        <v>0</v>
      </c>
      <c r="AA83" s="27">
        <v>114868.88</v>
      </c>
      <c r="AB83" s="27">
        <v>0</v>
      </c>
      <c r="AC83" s="27">
        <v>0</v>
      </c>
      <c r="AD83" s="27">
        <v>299019.73</v>
      </c>
      <c r="AE83" s="27">
        <v>0</v>
      </c>
      <c r="AF83" s="27">
        <v>0</v>
      </c>
      <c r="AG83" s="27">
        <v>183721.99</v>
      </c>
      <c r="AH83" s="27">
        <v>268357.7</v>
      </c>
      <c r="AI83" s="27">
        <v>93987.59</v>
      </c>
      <c r="AJ83" s="27">
        <v>0</v>
      </c>
      <c r="AK83" s="27">
        <v>268147.59999999998</v>
      </c>
      <c r="AL83" s="27">
        <v>143346.07</v>
      </c>
      <c r="AM83" s="27">
        <v>4990.8900000000003</v>
      </c>
      <c r="AN83" s="27">
        <v>0</v>
      </c>
      <c r="AO83" s="27">
        <v>0</v>
      </c>
      <c r="AP83" s="27">
        <v>0</v>
      </c>
      <c r="AQ83" s="27">
        <v>142504.5</v>
      </c>
      <c r="AR83" s="27">
        <v>2711.54</v>
      </c>
      <c r="AS83" s="27">
        <v>0</v>
      </c>
      <c r="AT83" s="27">
        <v>0</v>
      </c>
      <c r="AU83" s="27">
        <v>35311.910000000003</v>
      </c>
      <c r="AV83" s="27">
        <v>52489.19</v>
      </c>
      <c r="AW83" s="27">
        <v>47500</v>
      </c>
      <c r="AX83" s="27">
        <v>0</v>
      </c>
      <c r="AY83" s="27">
        <v>0</v>
      </c>
      <c r="AZ83" s="27">
        <v>0</v>
      </c>
      <c r="BA83" s="27">
        <v>11577.5</v>
      </c>
      <c r="BB83" s="27">
        <v>0</v>
      </c>
      <c r="BC83" s="27">
        <v>118896.54</v>
      </c>
      <c r="BD83" s="27">
        <v>31728.36</v>
      </c>
      <c r="BE83" s="27">
        <v>0</v>
      </c>
      <c r="BF83" s="27">
        <v>0</v>
      </c>
      <c r="BG83" s="27">
        <v>0</v>
      </c>
      <c r="BH83" s="27">
        <v>67.2</v>
      </c>
      <c r="BI83" s="27">
        <v>0</v>
      </c>
      <c r="BJ83" s="27">
        <v>0</v>
      </c>
      <c r="BK83" s="27">
        <v>0</v>
      </c>
      <c r="BL83" s="27">
        <v>0</v>
      </c>
      <c r="BM83" s="27">
        <v>0</v>
      </c>
      <c r="BN83" s="27">
        <v>9921.620606489736</v>
      </c>
      <c r="BO83" s="27">
        <v>700042.3</v>
      </c>
      <c r="BP83" s="27">
        <v>1416476.56</v>
      </c>
      <c r="BQ83" s="27">
        <v>143850.57999999999</v>
      </c>
      <c r="BR83" s="27">
        <v>0</v>
      </c>
      <c r="BS83" s="27">
        <v>0</v>
      </c>
      <c r="BT83" s="27">
        <v>0</v>
      </c>
      <c r="BU83" s="27">
        <v>0</v>
      </c>
      <c r="BV83" s="27">
        <v>315847.21999999997</v>
      </c>
      <c r="BW83" s="27">
        <v>17740.95</v>
      </c>
      <c r="BX83" s="27">
        <v>250000</v>
      </c>
      <c r="BY83" s="27">
        <v>0</v>
      </c>
      <c r="BZ83" s="27">
        <v>322519.40999999997</v>
      </c>
      <c r="CA83" s="27">
        <v>41280.910000000003</v>
      </c>
      <c r="CB83" s="16">
        <v>1.4430000000000001</v>
      </c>
      <c r="CC83" s="16">
        <v>3.2290000000000001</v>
      </c>
      <c r="CD83" s="16">
        <v>6.6820000000000004</v>
      </c>
      <c r="CE83" s="16">
        <v>0.83299999999999996</v>
      </c>
      <c r="CF83" s="16">
        <v>1.7729999999999999</v>
      </c>
      <c r="CG83" s="16">
        <v>0</v>
      </c>
      <c r="CH83" s="14"/>
      <c r="CI83" s="15">
        <v>444743218</v>
      </c>
      <c r="CJ83" s="15">
        <v>34269712</v>
      </c>
      <c r="CK83" s="15">
        <v>31482105</v>
      </c>
      <c r="CL83" s="3">
        <v>43</v>
      </c>
      <c r="CM83" s="3">
        <v>343</v>
      </c>
      <c r="CN83" s="4">
        <v>78</v>
      </c>
      <c r="CO83" s="4">
        <v>11</v>
      </c>
      <c r="CP83" s="4">
        <v>331</v>
      </c>
      <c r="CQ83" s="16">
        <v>0</v>
      </c>
      <c r="CR83" s="26">
        <v>0.37764350453172207</v>
      </c>
      <c r="CS83" s="26">
        <f>CL83/CM83</f>
        <v>0.12536443148688048</v>
      </c>
      <c r="CT83" s="3">
        <f>CM83/(DF83+DG83)</f>
        <v>11.33135117277833</v>
      </c>
      <c r="CU83" s="26">
        <f>(CX83+CY83)/(DA83+DB83)</f>
        <v>0.96715975052176484</v>
      </c>
      <c r="CV83" s="37">
        <v>15</v>
      </c>
      <c r="CW83" s="29">
        <v>7.428571428571427</v>
      </c>
      <c r="CX83" s="29">
        <v>241.40193459116031</v>
      </c>
      <c r="CY83" s="29">
        <v>76.987784074707719</v>
      </c>
      <c r="CZ83" s="29">
        <v>7.5952380952380931</v>
      </c>
      <c r="DA83" s="29">
        <v>248.82343674558166</v>
      </c>
      <c r="DB83" s="29">
        <v>80.377316794981468</v>
      </c>
      <c r="DC83" s="34">
        <v>47115.784079262034</v>
      </c>
      <c r="DD83" s="31">
        <v>14.833333333333334</v>
      </c>
      <c r="DE83" s="32">
        <v>0.26666666666666666</v>
      </c>
      <c r="DF83" s="33">
        <v>29.269999999999996</v>
      </c>
      <c r="DG83" s="30">
        <v>1</v>
      </c>
      <c r="DH83" s="41"/>
      <c r="DI83" s="41"/>
      <c r="DJ83" s="41"/>
      <c r="DK83" s="41"/>
      <c r="DL83" s="41"/>
      <c r="DM83" s="38">
        <v>9</v>
      </c>
      <c r="DN83" s="28">
        <v>1576676.06</v>
      </c>
      <c r="DO83" s="28">
        <v>29867.81</v>
      </c>
      <c r="DP83" s="28">
        <v>0</v>
      </c>
      <c r="DQ83" s="28">
        <v>93814.840000000011</v>
      </c>
      <c r="DR83" s="28">
        <v>175528.13</v>
      </c>
      <c r="DS83" s="28">
        <v>61277</v>
      </c>
      <c r="DT83" s="28">
        <v>0</v>
      </c>
      <c r="DU83" s="28">
        <v>83364.990000000005</v>
      </c>
      <c r="DV83" s="28">
        <v>83855.92</v>
      </c>
      <c r="DW83" s="28">
        <v>103469.75999999999</v>
      </c>
      <c r="DX83" s="28">
        <v>4362</v>
      </c>
      <c r="DY83" s="28">
        <v>0</v>
      </c>
      <c r="DZ83" s="28">
        <v>0</v>
      </c>
      <c r="EA83" s="28">
        <v>79698.8</v>
      </c>
      <c r="EB83" s="28">
        <v>334115.48000000004</v>
      </c>
      <c r="EC83" s="28">
        <v>4428.1000000000004</v>
      </c>
      <c r="ED83" s="28">
        <v>0</v>
      </c>
      <c r="EE83" s="28">
        <v>21524.84</v>
      </c>
      <c r="EF83" s="28">
        <v>60874.54</v>
      </c>
      <c r="EG83" s="28">
        <v>25304.53</v>
      </c>
      <c r="EH83" s="28">
        <v>0</v>
      </c>
      <c r="EI83" s="28">
        <v>20644.16</v>
      </c>
      <c r="EJ83" s="28">
        <v>8723.4500000000007</v>
      </c>
      <c r="EK83" s="28">
        <v>14844.38</v>
      </c>
      <c r="EL83" s="28">
        <v>595.42999999999995</v>
      </c>
      <c r="EM83" s="28">
        <v>0</v>
      </c>
      <c r="EN83" s="28">
        <v>0</v>
      </c>
      <c r="EO83" s="28">
        <v>9531.94</v>
      </c>
      <c r="EP83" s="28">
        <v>14330.640000000001</v>
      </c>
      <c r="EQ83" s="28">
        <v>0</v>
      </c>
      <c r="ER83" s="28">
        <v>0</v>
      </c>
      <c r="ES83" s="28">
        <v>174397.16999999998</v>
      </c>
      <c r="ET83" s="28">
        <v>39119.97</v>
      </c>
      <c r="EU83" s="28">
        <v>3700</v>
      </c>
      <c r="EV83" s="28">
        <v>0</v>
      </c>
      <c r="EW83" s="28">
        <v>106828.77</v>
      </c>
      <c r="EX83" s="28">
        <v>27431.100000000002</v>
      </c>
      <c r="EY83" s="28">
        <v>101548.39</v>
      </c>
      <c r="EZ83" s="28">
        <v>0</v>
      </c>
      <c r="FA83" s="28">
        <v>0</v>
      </c>
      <c r="FB83" s="28">
        <v>0</v>
      </c>
      <c r="FC83" s="28">
        <v>22251.800000000003</v>
      </c>
      <c r="FD83" s="28">
        <v>77368.17</v>
      </c>
      <c r="FE83" s="28">
        <v>1418.8</v>
      </c>
      <c r="FF83" s="28">
        <v>0</v>
      </c>
      <c r="FG83" s="28">
        <v>12871.18</v>
      </c>
      <c r="FH83" s="28">
        <v>4886.68</v>
      </c>
      <c r="FI83" s="28">
        <v>3225.06</v>
      </c>
      <c r="FJ83" s="28">
        <v>0</v>
      </c>
      <c r="FK83" s="28">
        <v>54536.08</v>
      </c>
      <c r="FL83" s="28">
        <v>23402.799999999999</v>
      </c>
      <c r="FM83" s="28">
        <v>106120.77</v>
      </c>
      <c r="FN83" s="28">
        <v>608.77</v>
      </c>
      <c r="FO83" s="28">
        <v>0</v>
      </c>
      <c r="FP83" s="28">
        <v>0</v>
      </c>
      <c r="FQ83" s="28">
        <v>26468.66</v>
      </c>
      <c r="FR83" s="28">
        <v>123178.87000000001</v>
      </c>
      <c r="FS83" s="28">
        <v>0</v>
      </c>
      <c r="FT83" s="28">
        <v>0</v>
      </c>
      <c r="FU83" s="28">
        <v>2711.54</v>
      </c>
      <c r="FV83" s="28">
        <v>0</v>
      </c>
      <c r="FW83" s="28">
        <v>0</v>
      </c>
      <c r="FX83" s="28">
        <v>35311.910000000003</v>
      </c>
      <c r="FY83" s="28">
        <v>55262.79</v>
      </c>
      <c r="FZ83" s="28">
        <v>47500</v>
      </c>
      <c r="GA83" s="28">
        <v>0</v>
      </c>
      <c r="GB83" s="28">
        <v>0</v>
      </c>
      <c r="GC83" s="28">
        <v>0</v>
      </c>
      <c r="GD83" s="28">
        <v>0</v>
      </c>
      <c r="GE83" s="28">
        <v>0</v>
      </c>
      <c r="GF83" s="28">
        <v>0</v>
      </c>
      <c r="GG83" s="28">
        <v>0</v>
      </c>
      <c r="GH83" s="28">
        <v>0</v>
      </c>
      <c r="GI83" s="28">
        <v>10.5</v>
      </c>
      <c r="GJ83" s="28">
        <v>19676.739999999998</v>
      </c>
      <c r="GK83" s="28">
        <v>481</v>
      </c>
      <c r="GL83" s="28">
        <v>0</v>
      </c>
      <c r="GM83" s="28">
        <v>0</v>
      </c>
      <c r="GN83" s="28">
        <v>0</v>
      </c>
      <c r="GO83" s="28">
        <v>1527</v>
      </c>
      <c r="GP83" s="28">
        <v>0</v>
      </c>
      <c r="GQ83" s="28">
        <v>0</v>
      </c>
      <c r="GR83" s="28">
        <v>261577.5</v>
      </c>
      <c r="GS83" s="28">
        <v>4553.3</v>
      </c>
    </row>
    <row r="84" spans="1:201" ht="18" customHeight="1" x14ac:dyDescent="0.3">
      <c r="A84" s="1">
        <v>38003</v>
      </c>
      <c r="B84" s="2" t="s">
        <v>115</v>
      </c>
      <c r="C84" s="2" t="s">
        <v>474</v>
      </c>
      <c r="D84" s="4">
        <v>198.5009634796875</v>
      </c>
      <c r="E84" s="8" t="s">
        <v>113</v>
      </c>
      <c r="F84" s="3">
        <v>167</v>
      </c>
      <c r="G84" s="27">
        <v>1289649.04</v>
      </c>
      <c r="H84" s="27">
        <v>14182.85</v>
      </c>
      <c r="I84" s="27">
        <v>607788.79</v>
      </c>
      <c r="J84" s="27">
        <v>111667.07</v>
      </c>
      <c r="K84" s="27">
        <v>580455.27</v>
      </c>
      <c r="L84" s="27">
        <v>0</v>
      </c>
      <c r="M84" s="27">
        <v>0</v>
      </c>
      <c r="N84" s="27">
        <v>252026.89</v>
      </c>
      <c r="O84" s="27">
        <v>564557.99</v>
      </c>
      <c r="P84" s="27">
        <v>0</v>
      </c>
      <c r="Q84" s="27">
        <v>0</v>
      </c>
      <c r="R84" s="27">
        <v>0</v>
      </c>
      <c r="S84" s="27">
        <v>569765</v>
      </c>
      <c r="T84" s="27">
        <v>0</v>
      </c>
      <c r="U84" s="27">
        <v>0</v>
      </c>
      <c r="V84" s="27">
        <v>0</v>
      </c>
      <c r="W84" s="27">
        <v>58595</v>
      </c>
      <c r="X84" s="27">
        <v>1090296.6100000001</v>
      </c>
      <c r="Y84" s="27">
        <v>22302.44</v>
      </c>
      <c r="Z84" s="27">
        <v>0</v>
      </c>
      <c r="AA84" s="27">
        <v>78307.08</v>
      </c>
      <c r="AB84" s="27">
        <v>0</v>
      </c>
      <c r="AC84" s="27">
        <v>0</v>
      </c>
      <c r="AD84" s="27">
        <v>248385.71</v>
      </c>
      <c r="AE84" s="27">
        <v>3253.36</v>
      </c>
      <c r="AF84" s="27">
        <v>0</v>
      </c>
      <c r="AG84" s="27">
        <v>164955.37</v>
      </c>
      <c r="AH84" s="27">
        <v>346279.8</v>
      </c>
      <c r="AI84" s="27">
        <v>86806.38</v>
      </c>
      <c r="AJ84" s="27">
        <v>0</v>
      </c>
      <c r="AK84" s="27">
        <v>252234.91</v>
      </c>
      <c r="AL84" s="27">
        <v>79731.03</v>
      </c>
      <c r="AM84" s="27">
        <v>6071.75</v>
      </c>
      <c r="AN84" s="27">
        <v>3812</v>
      </c>
      <c r="AO84" s="27">
        <v>0</v>
      </c>
      <c r="AP84" s="27">
        <v>0</v>
      </c>
      <c r="AQ84" s="27">
        <v>120725.21000000002</v>
      </c>
      <c r="AR84" s="27">
        <v>74929.81</v>
      </c>
      <c r="AS84" s="27">
        <v>880.15</v>
      </c>
      <c r="AT84" s="27">
        <v>10795</v>
      </c>
      <c r="AU84" s="27">
        <v>0</v>
      </c>
      <c r="AV84" s="27">
        <v>163808.54999999999</v>
      </c>
      <c r="AW84" s="27">
        <v>56449</v>
      </c>
      <c r="AX84" s="27">
        <v>10050.67</v>
      </c>
      <c r="AY84" s="27">
        <v>0</v>
      </c>
      <c r="AZ84" s="27">
        <v>0</v>
      </c>
      <c r="BA84" s="27">
        <v>0</v>
      </c>
      <c r="BB84" s="27">
        <v>17297.87</v>
      </c>
      <c r="BC84" s="27">
        <v>26324.620000000003</v>
      </c>
      <c r="BD84" s="27">
        <v>19199.38</v>
      </c>
      <c r="BE84" s="27">
        <v>0</v>
      </c>
      <c r="BF84" s="27">
        <v>0</v>
      </c>
      <c r="BG84" s="27">
        <v>0</v>
      </c>
      <c r="BH84" s="27">
        <v>2618</v>
      </c>
      <c r="BI84" s="27">
        <v>1735.05</v>
      </c>
      <c r="BJ84" s="27">
        <v>0</v>
      </c>
      <c r="BK84" s="27">
        <v>0</v>
      </c>
      <c r="BL84" s="27">
        <v>0</v>
      </c>
      <c r="BM84" s="27">
        <v>0</v>
      </c>
      <c r="BN84" s="27">
        <v>14442.814207094925</v>
      </c>
      <c r="BO84" s="27">
        <v>1421612.77</v>
      </c>
      <c r="BP84" s="27">
        <v>1712593.06</v>
      </c>
      <c r="BQ84" s="27">
        <v>700068.56</v>
      </c>
      <c r="BR84" s="27">
        <v>0</v>
      </c>
      <c r="BS84" s="27">
        <v>0</v>
      </c>
      <c r="BT84" s="27">
        <v>0</v>
      </c>
      <c r="BU84" s="27">
        <v>0</v>
      </c>
      <c r="BV84" s="27">
        <v>129216.19</v>
      </c>
      <c r="BW84" s="27">
        <v>5600</v>
      </c>
      <c r="BX84" s="27">
        <v>0</v>
      </c>
      <c r="BY84" s="27">
        <v>0</v>
      </c>
      <c r="BZ84" s="27">
        <v>125820.69</v>
      </c>
      <c r="CA84" s="27">
        <v>2242.23</v>
      </c>
      <c r="CB84" s="16">
        <v>2.2510000000000003</v>
      </c>
      <c r="CC84" s="16">
        <v>5.0369999999999999</v>
      </c>
      <c r="CD84" s="16">
        <v>10.423999999999999</v>
      </c>
      <c r="CE84" s="16">
        <v>1.6839999999999999</v>
      </c>
      <c r="CF84" s="16">
        <v>1.5009999999999999</v>
      </c>
      <c r="CG84" s="16">
        <v>0</v>
      </c>
      <c r="CH84" s="16" t="s">
        <v>567</v>
      </c>
      <c r="CI84" s="15">
        <v>262236558</v>
      </c>
      <c r="CJ84" s="15">
        <v>40411351</v>
      </c>
      <c r="CK84" s="15">
        <v>31761645</v>
      </c>
      <c r="CL84" s="3">
        <v>26</v>
      </c>
      <c r="CM84" s="3">
        <v>185</v>
      </c>
      <c r="CN84" s="4">
        <v>15</v>
      </c>
      <c r="CO84" s="4">
        <v>3</v>
      </c>
      <c r="CP84" s="4">
        <v>169</v>
      </c>
      <c r="CQ84" s="16">
        <v>0</v>
      </c>
      <c r="CR84" s="26">
        <v>0.39520958083832336</v>
      </c>
      <c r="CS84" s="26">
        <f>CL84/CM84</f>
        <v>0.14054054054054055</v>
      </c>
      <c r="CT84" s="3">
        <f>CM84/(DF84+DG84)</f>
        <v>10.204081632653057</v>
      </c>
      <c r="CU84" s="26">
        <f>(CX84+CY84)/(DA84+DB84)</f>
        <v>0.95714363812986869</v>
      </c>
      <c r="CV84" s="37">
        <v>11</v>
      </c>
      <c r="CW84" s="29">
        <v>17.982222222222223</v>
      </c>
      <c r="CX84" s="29">
        <v>110.63705882352943</v>
      </c>
      <c r="CY84" s="29">
        <v>50.024117647058823</v>
      </c>
      <c r="CZ84" s="29">
        <v>18.777777777777782</v>
      </c>
      <c r="DA84" s="29">
        <v>114.90588235294119</v>
      </c>
      <c r="DB84" s="29">
        <v>52.948941176470584</v>
      </c>
      <c r="DC84" s="34">
        <v>43668.229509100929</v>
      </c>
      <c r="DD84" s="31">
        <v>13.315789473684211</v>
      </c>
      <c r="DE84" s="32">
        <v>0.10526315789473684</v>
      </c>
      <c r="DF84" s="33">
        <v>18.130000000000006</v>
      </c>
      <c r="DG84" s="30">
        <v>0</v>
      </c>
      <c r="DH84" s="41"/>
      <c r="DI84" s="41"/>
      <c r="DJ84" s="41"/>
      <c r="DK84" s="41"/>
      <c r="DL84" s="41"/>
      <c r="DM84" s="38">
        <v>6</v>
      </c>
      <c r="DN84" s="28">
        <v>956339.93</v>
      </c>
      <c r="DO84" s="28">
        <v>18439.28</v>
      </c>
      <c r="DP84" s="28">
        <v>0</v>
      </c>
      <c r="DQ84" s="28">
        <v>111466.71</v>
      </c>
      <c r="DR84" s="28">
        <v>200617.02</v>
      </c>
      <c r="DS84" s="28">
        <v>54060</v>
      </c>
      <c r="DT84" s="28">
        <v>0</v>
      </c>
      <c r="DU84" s="28">
        <v>118376.32000000001</v>
      </c>
      <c r="DV84" s="28">
        <v>38845.56</v>
      </c>
      <c r="DW84" s="28">
        <v>44794.22</v>
      </c>
      <c r="DX84" s="28">
        <v>3180.4</v>
      </c>
      <c r="DY84" s="28">
        <v>0</v>
      </c>
      <c r="DZ84" s="28">
        <v>0</v>
      </c>
      <c r="EA84" s="28">
        <v>68083.009999999995</v>
      </c>
      <c r="EB84" s="28">
        <v>308242.18</v>
      </c>
      <c r="EC84" s="28">
        <v>3667.1</v>
      </c>
      <c r="ED84" s="28">
        <v>0</v>
      </c>
      <c r="EE84" s="28">
        <v>34389.629999999997</v>
      </c>
      <c r="EF84" s="28">
        <v>80693.59</v>
      </c>
      <c r="EG84" s="28">
        <v>31253.34</v>
      </c>
      <c r="EH84" s="28">
        <v>0</v>
      </c>
      <c r="EI84" s="28">
        <v>42008.73</v>
      </c>
      <c r="EJ84" s="28">
        <v>6232.01</v>
      </c>
      <c r="EK84" s="28">
        <v>16416.48</v>
      </c>
      <c r="EL84" s="28">
        <v>434.12</v>
      </c>
      <c r="EM84" s="28">
        <v>0</v>
      </c>
      <c r="EN84" s="28">
        <v>0</v>
      </c>
      <c r="EO84" s="28">
        <v>8494.24</v>
      </c>
      <c r="EP84" s="28">
        <v>42410.22</v>
      </c>
      <c r="EQ84" s="28">
        <v>3253.36</v>
      </c>
      <c r="ER84" s="28">
        <v>0</v>
      </c>
      <c r="ES84" s="28">
        <v>36653.620000000003</v>
      </c>
      <c r="ET84" s="28">
        <v>12861.13</v>
      </c>
      <c r="EU84" s="28">
        <v>369.04</v>
      </c>
      <c r="EV84" s="28">
        <v>0</v>
      </c>
      <c r="EW84" s="28">
        <v>70735.990000000005</v>
      </c>
      <c r="EX84" s="28">
        <v>20514.84</v>
      </c>
      <c r="EY84" s="28">
        <v>5995.74</v>
      </c>
      <c r="EZ84" s="28">
        <v>0</v>
      </c>
      <c r="FA84" s="28">
        <v>0</v>
      </c>
      <c r="FB84" s="28">
        <v>0</v>
      </c>
      <c r="FC84" s="28">
        <v>31714.080000000002</v>
      </c>
      <c r="FD84" s="28">
        <v>105113.71</v>
      </c>
      <c r="FE84" s="28">
        <v>196.06</v>
      </c>
      <c r="FF84" s="28">
        <v>0</v>
      </c>
      <c r="FG84" s="28">
        <v>80302.02</v>
      </c>
      <c r="FH84" s="28">
        <v>8328.8000000000011</v>
      </c>
      <c r="FI84" s="28">
        <v>10795</v>
      </c>
      <c r="FJ84" s="28">
        <v>0</v>
      </c>
      <c r="FK84" s="28">
        <v>41913.589999999997</v>
      </c>
      <c r="FL84" s="28">
        <v>16756.62</v>
      </c>
      <c r="FM84" s="28">
        <v>65105.55</v>
      </c>
      <c r="FN84" s="28">
        <v>2439.71</v>
      </c>
      <c r="FO84" s="28">
        <v>0</v>
      </c>
      <c r="FP84" s="28">
        <v>0</v>
      </c>
      <c r="FQ84" s="28">
        <v>26729.38</v>
      </c>
      <c r="FR84" s="28">
        <v>3608.36</v>
      </c>
      <c r="FS84" s="28">
        <v>0</v>
      </c>
      <c r="FT84" s="28">
        <v>0</v>
      </c>
      <c r="FU84" s="28">
        <v>3297.82</v>
      </c>
      <c r="FV84" s="28">
        <v>0</v>
      </c>
      <c r="FW84" s="28">
        <v>0</v>
      </c>
      <c r="FX84" s="28">
        <v>0</v>
      </c>
      <c r="FY84" s="28">
        <v>142988.82999999999</v>
      </c>
      <c r="FZ84" s="28">
        <v>56449</v>
      </c>
      <c r="GA84" s="28">
        <v>10050.67</v>
      </c>
      <c r="GB84" s="28">
        <v>0</v>
      </c>
      <c r="GC84" s="28">
        <v>0</v>
      </c>
      <c r="GD84" s="28">
        <v>0</v>
      </c>
      <c r="GE84" s="28">
        <v>0</v>
      </c>
      <c r="GF84" s="28">
        <v>1275</v>
      </c>
      <c r="GG84" s="28">
        <v>0</v>
      </c>
      <c r="GH84" s="28">
        <v>0</v>
      </c>
      <c r="GI84" s="28">
        <v>100</v>
      </c>
      <c r="GJ84" s="28">
        <v>63858.79</v>
      </c>
      <c r="GK84" s="28">
        <v>1124</v>
      </c>
      <c r="GL84" s="28">
        <v>0</v>
      </c>
      <c r="GM84" s="28">
        <v>20</v>
      </c>
      <c r="GN84" s="28">
        <v>0</v>
      </c>
      <c r="GO84" s="28">
        <v>1315.5</v>
      </c>
      <c r="GP84" s="28">
        <v>0</v>
      </c>
      <c r="GQ84" s="28">
        <v>0</v>
      </c>
      <c r="GR84" s="28">
        <v>0</v>
      </c>
      <c r="GS84" s="28">
        <v>3002.37</v>
      </c>
    </row>
    <row r="85" spans="1:201" ht="18" customHeight="1" x14ac:dyDescent="0.3">
      <c r="A85" s="1">
        <v>45005</v>
      </c>
      <c r="B85" s="2" t="s">
        <v>140</v>
      </c>
      <c r="C85" s="2" t="s">
        <v>492</v>
      </c>
      <c r="D85" s="4">
        <v>422.25830825312494</v>
      </c>
      <c r="E85" s="8" t="s">
        <v>139</v>
      </c>
      <c r="F85" s="3">
        <v>212</v>
      </c>
      <c r="G85" s="27">
        <v>1160712.29</v>
      </c>
      <c r="H85" s="27">
        <v>11460.24</v>
      </c>
      <c r="I85" s="27">
        <v>571686.24</v>
      </c>
      <c r="J85" s="27">
        <v>259715.42</v>
      </c>
      <c r="K85" s="27">
        <v>658774.64</v>
      </c>
      <c r="L85" s="27">
        <v>0</v>
      </c>
      <c r="M85" s="27">
        <v>0</v>
      </c>
      <c r="N85" s="27">
        <v>51616.42</v>
      </c>
      <c r="O85" s="27">
        <v>335482.07</v>
      </c>
      <c r="P85" s="27">
        <v>0</v>
      </c>
      <c r="Q85" s="27">
        <v>0</v>
      </c>
      <c r="R85" s="27">
        <v>2492.41</v>
      </c>
      <c r="S85" s="27">
        <v>534276</v>
      </c>
      <c r="T85" s="27">
        <v>0</v>
      </c>
      <c r="U85" s="27">
        <v>0</v>
      </c>
      <c r="V85" s="27">
        <v>0</v>
      </c>
      <c r="W85" s="27">
        <v>60034</v>
      </c>
      <c r="X85" s="27">
        <v>1292363.46</v>
      </c>
      <c r="Y85" s="27">
        <v>0</v>
      </c>
      <c r="Z85" s="27">
        <v>0</v>
      </c>
      <c r="AA85" s="27">
        <v>118368.54000000001</v>
      </c>
      <c r="AB85" s="27">
        <v>0</v>
      </c>
      <c r="AC85" s="27">
        <v>0</v>
      </c>
      <c r="AD85" s="27">
        <v>357043.12</v>
      </c>
      <c r="AE85" s="27">
        <v>0</v>
      </c>
      <c r="AF85" s="27">
        <v>0</v>
      </c>
      <c r="AG85" s="27">
        <v>60064.119999999995</v>
      </c>
      <c r="AH85" s="27">
        <v>216199.25</v>
      </c>
      <c r="AI85" s="27">
        <v>77144.31</v>
      </c>
      <c r="AJ85" s="27">
        <v>0</v>
      </c>
      <c r="AK85" s="27">
        <v>249200.23</v>
      </c>
      <c r="AL85" s="27">
        <v>130949.44</v>
      </c>
      <c r="AM85" s="27">
        <v>0</v>
      </c>
      <c r="AN85" s="27">
        <v>0</v>
      </c>
      <c r="AO85" s="27">
        <v>0</v>
      </c>
      <c r="AP85" s="27">
        <v>0</v>
      </c>
      <c r="AQ85" s="27">
        <v>100576.59</v>
      </c>
      <c r="AR85" s="27">
        <v>2763.7799999999997</v>
      </c>
      <c r="AS85" s="27">
        <v>1173.5</v>
      </c>
      <c r="AT85" s="27">
        <v>1000</v>
      </c>
      <c r="AU85" s="27">
        <v>0</v>
      </c>
      <c r="AV85" s="27">
        <v>147221.29</v>
      </c>
      <c r="AW85" s="27">
        <v>89900</v>
      </c>
      <c r="AX85" s="27">
        <v>6580</v>
      </c>
      <c r="AY85" s="27">
        <v>0</v>
      </c>
      <c r="AZ85" s="27">
        <v>0</v>
      </c>
      <c r="BA85" s="27">
        <v>984.42</v>
      </c>
      <c r="BB85" s="27">
        <v>19599.39</v>
      </c>
      <c r="BC85" s="27">
        <v>4215.5200000000004</v>
      </c>
      <c r="BD85" s="27">
        <v>10215.94</v>
      </c>
      <c r="BE85" s="27">
        <v>0</v>
      </c>
      <c r="BF85" s="27">
        <v>0</v>
      </c>
      <c r="BG85" s="27">
        <v>0</v>
      </c>
      <c r="BH85" s="27">
        <v>0</v>
      </c>
      <c r="BI85" s="27">
        <v>0</v>
      </c>
      <c r="BJ85" s="27">
        <v>0</v>
      </c>
      <c r="BK85" s="27">
        <v>0</v>
      </c>
      <c r="BL85" s="27">
        <v>0</v>
      </c>
      <c r="BM85" s="27">
        <v>0</v>
      </c>
      <c r="BN85" s="27">
        <v>12119.214781614155</v>
      </c>
      <c r="BO85" s="27">
        <v>941252.74</v>
      </c>
      <c r="BP85" s="27">
        <v>1058513.56</v>
      </c>
      <c r="BQ85" s="27">
        <v>367178.96</v>
      </c>
      <c r="BR85" s="27">
        <v>0</v>
      </c>
      <c r="BS85" s="27">
        <v>0</v>
      </c>
      <c r="BT85" s="27">
        <v>307382.5</v>
      </c>
      <c r="BU85" s="27">
        <v>0</v>
      </c>
      <c r="BV85" s="27">
        <v>189445.1</v>
      </c>
      <c r="BW85" s="27">
        <v>0</v>
      </c>
      <c r="BX85" s="27">
        <v>306770</v>
      </c>
      <c r="BY85" s="27">
        <v>0</v>
      </c>
      <c r="BZ85" s="27">
        <v>178163.82</v>
      </c>
      <c r="CA85" s="27">
        <v>0</v>
      </c>
      <c r="CB85" s="16">
        <v>1.4430000000000001</v>
      </c>
      <c r="CC85" s="16">
        <v>3.2290000000000001</v>
      </c>
      <c r="CD85" s="16">
        <v>6.6820000000000004</v>
      </c>
      <c r="CE85" s="16">
        <v>0.65300000000000002</v>
      </c>
      <c r="CF85" s="16">
        <v>1.2250000000000001</v>
      </c>
      <c r="CG85" s="16">
        <v>0.58799999999999997</v>
      </c>
      <c r="CH85" s="14"/>
      <c r="CI85" s="15">
        <v>434447987</v>
      </c>
      <c r="CJ85" s="15">
        <v>46057754</v>
      </c>
      <c r="CK85" s="15">
        <v>31413363</v>
      </c>
      <c r="CL85" s="3">
        <v>31</v>
      </c>
      <c r="CM85" s="3">
        <v>224</v>
      </c>
      <c r="CN85" s="4">
        <v>35</v>
      </c>
      <c r="CO85" s="4">
        <v>4</v>
      </c>
      <c r="CP85" s="4">
        <v>213</v>
      </c>
      <c r="CQ85" s="16">
        <v>0</v>
      </c>
      <c r="CR85" s="26">
        <v>0.42452830188679247</v>
      </c>
      <c r="CS85" s="26">
        <f>CL85/CM85</f>
        <v>0.13839285714285715</v>
      </c>
      <c r="CT85" s="3">
        <f>CM85/(DF85+DG85)</f>
        <v>11.405295315682277</v>
      </c>
      <c r="CU85" s="26">
        <f>(CX85+CY85)/(DA85+DB85)</f>
        <v>0.96780679235912914</v>
      </c>
      <c r="CV85" s="37">
        <v>20</v>
      </c>
      <c r="CW85" s="29">
        <v>11.508571428571429</v>
      </c>
      <c r="CX85" s="29">
        <v>148.20925714285715</v>
      </c>
      <c r="CY85" s="29">
        <v>52.238863636363632</v>
      </c>
      <c r="CZ85" s="29">
        <v>11.657142857142857</v>
      </c>
      <c r="DA85" s="29">
        <v>152.38857142857142</v>
      </c>
      <c r="DB85" s="29">
        <v>54.72727272727272</v>
      </c>
      <c r="DC85" s="34">
        <v>46072.96334012218</v>
      </c>
      <c r="DD85" s="31">
        <v>16.80952380952381</v>
      </c>
      <c r="DE85" s="32">
        <v>0.14285714285714285</v>
      </c>
      <c r="DF85" s="33">
        <v>19.640000000000008</v>
      </c>
      <c r="DG85" s="30">
        <v>0</v>
      </c>
      <c r="DH85" s="41">
        <v>22.090900000000001</v>
      </c>
      <c r="DI85" s="41">
        <v>23.2727</v>
      </c>
      <c r="DJ85" s="41">
        <v>23.818200000000001</v>
      </c>
      <c r="DK85" s="41">
        <v>23</v>
      </c>
      <c r="DL85" s="41">
        <v>23.181799999999999</v>
      </c>
      <c r="DM85" s="38">
        <v>11</v>
      </c>
      <c r="DN85" s="28">
        <v>1123049.6399999999</v>
      </c>
      <c r="DO85" s="28">
        <v>0</v>
      </c>
      <c r="DP85" s="28">
        <v>0</v>
      </c>
      <c r="DQ85" s="28">
        <v>50386.340000000004</v>
      </c>
      <c r="DR85" s="28">
        <v>146400</v>
      </c>
      <c r="DS85" s="28">
        <v>53165.52</v>
      </c>
      <c r="DT85" s="28">
        <v>0</v>
      </c>
      <c r="DU85" s="28">
        <v>62401.94</v>
      </c>
      <c r="DV85" s="28">
        <v>65909.490000000005</v>
      </c>
      <c r="DW85" s="28">
        <v>54851.24</v>
      </c>
      <c r="DX85" s="28">
        <v>0</v>
      </c>
      <c r="DY85" s="28">
        <v>0</v>
      </c>
      <c r="DZ85" s="28">
        <v>0</v>
      </c>
      <c r="EA85" s="28">
        <v>55139.31</v>
      </c>
      <c r="EB85" s="28">
        <v>297433.54999999993</v>
      </c>
      <c r="EC85" s="28">
        <v>0</v>
      </c>
      <c r="ED85" s="28">
        <v>0</v>
      </c>
      <c r="EE85" s="28">
        <v>13430.42</v>
      </c>
      <c r="EF85" s="28">
        <v>47319</v>
      </c>
      <c r="EG85" s="28">
        <v>8464.2099999999991</v>
      </c>
      <c r="EH85" s="28">
        <v>0</v>
      </c>
      <c r="EI85" s="28">
        <v>16575.14</v>
      </c>
      <c r="EJ85" s="28">
        <v>8412.48</v>
      </c>
      <c r="EK85" s="28">
        <v>9927.8799999999992</v>
      </c>
      <c r="EL85" s="28">
        <v>0</v>
      </c>
      <c r="EM85" s="28">
        <v>0</v>
      </c>
      <c r="EN85" s="28">
        <v>0</v>
      </c>
      <c r="EO85" s="28">
        <v>6930.5600000000013</v>
      </c>
      <c r="EP85" s="28">
        <v>166046.54999999999</v>
      </c>
      <c r="EQ85" s="28">
        <v>0</v>
      </c>
      <c r="ER85" s="28">
        <v>0</v>
      </c>
      <c r="ES85" s="28">
        <v>0</v>
      </c>
      <c r="ET85" s="28">
        <v>23275.569999999996</v>
      </c>
      <c r="EU85" s="28">
        <v>11255.81</v>
      </c>
      <c r="EV85" s="28">
        <v>0</v>
      </c>
      <c r="EW85" s="28">
        <v>150907.91</v>
      </c>
      <c r="EX85" s="28">
        <v>23641.56</v>
      </c>
      <c r="EY85" s="28">
        <v>54206.59</v>
      </c>
      <c r="EZ85" s="28">
        <v>0</v>
      </c>
      <c r="FA85" s="28">
        <v>0</v>
      </c>
      <c r="FB85" s="28">
        <v>0</v>
      </c>
      <c r="FC85" s="28">
        <v>25551.270000000004</v>
      </c>
      <c r="FD85" s="28">
        <v>73656.5</v>
      </c>
      <c r="FE85" s="28">
        <v>0</v>
      </c>
      <c r="FF85" s="28">
        <v>0</v>
      </c>
      <c r="FG85" s="28">
        <v>462.88</v>
      </c>
      <c r="FH85" s="28">
        <v>1737.18</v>
      </c>
      <c r="FI85" s="28">
        <v>331.77</v>
      </c>
      <c r="FJ85" s="28">
        <v>0</v>
      </c>
      <c r="FK85" s="28">
        <v>42200.28</v>
      </c>
      <c r="FL85" s="28">
        <v>26492.91</v>
      </c>
      <c r="FM85" s="28">
        <v>62041.77</v>
      </c>
      <c r="FN85" s="28">
        <v>0</v>
      </c>
      <c r="FO85" s="28">
        <v>0</v>
      </c>
      <c r="FP85" s="28">
        <v>0</v>
      </c>
      <c r="FQ85" s="28">
        <v>10057.57</v>
      </c>
      <c r="FR85" s="28">
        <v>106525.73</v>
      </c>
      <c r="FS85" s="28">
        <v>0</v>
      </c>
      <c r="FT85" s="28">
        <v>0</v>
      </c>
      <c r="FU85" s="28">
        <v>2763.7799999999997</v>
      </c>
      <c r="FV85" s="28">
        <v>1173.5</v>
      </c>
      <c r="FW85" s="28">
        <v>1000</v>
      </c>
      <c r="FX85" s="28">
        <v>0</v>
      </c>
      <c r="FY85" s="28">
        <v>106526.25</v>
      </c>
      <c r="FZ85" s="28">
        <v>89900</v>
      </c>
      <c r="GA85" s="28">
        <v>0</v>
      </c>
      <c r="GB85" s="28">
        <v>0</v>
      </c>
      <c r="GC85" s="28">
        <v>0</v>
      </c>
      <c r="GD85" s="28">
        <v>0</v>
      </c>
      <c r="GE85" s="28">
        <v>19839.39</v>
      </c>
      <c r="GF85" s="28">
        <v>1063.1500000000001</v>
      </c>
      <c r="GG85" s="28">
        <v>0</v>
      </c>
      <c r="GH85" s="28">
        <v>0</v>
      </c>
      <c r="GI85" s="28">
        <v>0</v>
      </c>
      <c r="GJ85" s="28">
        <v>7683.44</v>
      </c>
      <c r="GK85" s="28">
        <v>3927</v>
      </c>
      <c r="GL85" s="28">
        <v>0</v>
      </c>
      <c r="GM85" s="28">
        <v>17810</v>
      </c>
      <c r="GN85" s="28">
        <v>6493</v>
      </c>
      <c r="GO85" s="28">
        <v>3716.34</v>
      </c>
      <c r="GP85" s="28">
        <v>0</v>
      </c>
      <c r="GQ85" s="28">
        <v>0</v>
      </c>
      <c r="GR85" s="28">
        <v>307754.42</v>
      </c>
      <c r="GS85" s="28">
        <v>2657.88</v>
      </c>
    </row>
    <row r="86" spans="1:201" s="20" customFormat="1" ht="18" customHeight="1" x14ac:dyDescent="0.3">
      <c r="A86" s="1">
        <v>40001</v>
      </c>
      <c r="B86" s="2" t="s">
        <v>121</v>
      </c>
      <c r="C86" s="2" t="s">
        <v>479</v>
      </c>
      <c r="D86" s="4">
        <v>431.07475214375</v>
      </c>
      <c r="E86" s="8" t="s">
        <v>122</v>
      </c>
      <c r="F86" s="3">
        <v>748</v>
      </c>
      <c r="G86" s="27">
        <v>6108814.2000000002</v>
      </c>
      <c r="H86" s="27">
        <v>113187.35</v>
      </c>
      <c r="I86" s="27">
        <v>550879.91</v>
      </c>
      <c r="J86" s="27">
        <v>923802.98</v>
      </c>
      <c r="K86" s="27">
        <v>2876565.65</v>
      </c>
      <c r="L86" s="27">
        <v>0</v>
      </c>
      <c r="M86" s="27">
        <v>0</v>
      </c>
      <c r="N86" s="27">
        <v>8042.9</v>
      </c>
      <c r="O86" s="27">
        <v>1763650.5</v>
      </c>
      <c r="P86" s="27">
        <v>0</v>
      </c>
      <c r="Q86" s="27">
        <v>0</v>
      </c>
      <c r="R86" s="27">
        <v>213936.87</v>
      </c>
      <c r="S86" s="27">
        <v>105670</v>
      </c>
      <c r="T86" s="27">
        <v>0</v>
      </c>
      <c r="U86" s="27">
        <v>0</v>
      </c>
      <c r="V86" s="27">
        <v>0</v>
      </c>
      <c r="W86" s="27">
        <v>70587</v>
      </c>
      <c r="X86" s="27">
        <v>4883241.4900000012</v>
      </c>
      <c r="Y86" s="27">
        <v>0</v>
      </c>
      <c r="Z86" s="27">
        <v>0</v>
      </c>
      <c r="AA86" s="27">
        <v>201285.19</v>
      </c>
      <c r="AB86" s="27">
        <v>539.29</v>
      </c>
      <c r="AC86" s="27">
        <v>0</v>
      </c>
      <c r="AD86" s="27">
        <v>1190874.27</v>
      </c>
      <c r="AE86" s="27">
        <v>117642.61</v>
      </c>
      <c r="AF86" s="27">
        <v>0</v>
      </c>
      <c r="AG86" s="27">
        <v>793550.27</v>
      </c>
      <c r="AH86" s="27">
        <v>782658.86</v>
      </c>
      <c r="AI86" s="27">
        <v>260572.9</v>
      </c>
      <c r="AJ86" s="27">
        <v>0</v>
      </c>
      <c r="AK86" s="27">
        <v>1151082.24</v>
      </c>
      <c r="AL86" s="27">
        <v>216624.11</v>
      </c>
      <c r="AM86" s="27">
        <v>105307.12000000001</v>
      </c>
      <c r="AN86" s="27">
        <v>0</v>
      </c>
      <c r="AO86" s="27">
        <v>0</v>
      </c>
      <c r="AP86" s="27">
        <v>0</v>
      </c>
      <c r="AQ86" s="27">
        <v>315891.13</v>
      </c>
      <c r="AR86" s="27">
        <v>20034.34</v>
      </c>
      <c r="AS86" s="27">
        <v>9400.9599999999991</v>
      </c>
      <c r="AT86" s="27">
        <v>15643.57</v>
      </c>
      <c r="AU86" s="27">
        <v>0</v>
      </c>
      <c r="AV86" s="27">
        <v>1875164.09</v>
      </c>
      <c r="AW86" s="27">
        <v>0</v>
      </c>
      <c r="AX86" s="27">
        <v>31660.55</v>
      </c>
      <c r="AY86" s="27">
        <v>0</v>
      </c>
      <c r="AZ86" s="27">
        <v>0</v>
      </c>
      <c r="BA86" s="27">
        <v>6700</v>
      </c>
      <c r="BB86" s="27">
        <v>14067.849999999999</v>
      </c>
      <c r="BC86" s="27">
        <v>212460.69</v>
      </c>
      <c r="BD86" s="27">
        <v>57527.25</v>
      </c>
      <c r="BE86" s="27">
        <v>0</v>
      </c>
      <c r="BF86" s="27">
        <v>0</v>
      </c>
      <c r="BG86" s="27">
        <v>0</v>
      </c>
      <c r="BH86" s="27">
        <v>41278.339999999997</v>
      </c>
      <c r="BI86" s="27">
        <v>70861.289999999994</v>
      </c>
      <c r="BJ86" s="27">
        <v>0</v>
      </c>
      <c r="BK86" s="27">
        <v>0</v>
      </c>
      <c r="BL86" s="27">
        <v>0</v>
      </c>
      <c r="BM86" s="27">
        <v>0</v>
      </c>
      <c r="BN86" s="27">
        <v>14258.29244901584</v>
      </c>
      <c r="BO86" s="27">
        <v>3251542.23</v>
      </c>
      <c r="BP86" s="27">
        <v>5024357.3499999996</v>
      </c>
      <c r="BQ86" s="27">
        <v>394589.1</v>
      </c>
      <c r="BR86" s="27">
        <v>0</v>
      </c>
      <c r="BS86" s="27">
        <v>0</v>
      </c>
      <c r="BT86" s="27">
        <v>0</v>
      </c>
      <c r="BU86" s="27">
        <v>0</v>
      </c>
      <c r="BV86" s="27">
        <v>368356.49</v>
      </c>
      <c r="BW86" s="27">
        <v>4560</v>
      </c>
      <c r="BX86" s="27">
        <v>0</v>
      </c>
      <c r="BY86" s="27">
        <v>0</v>
      </c>
      <c r="BZ86" s="27">
        <v>309090.88</v>
      </c>
      <c r="CA86" s="27">
        <v>4154.8599999999997</v>
      </c>
      <c r="CB86" s="16">
        <v>1.4430000000000001</v>
      </c>
      <c r="CC86" s="16">
        <v>3.2290000000000001</v>
      </c>
      <c r="CD86" s="16">
        <v>6.6820000000000004</v>
      </c>
      <c r="CE86" s="16">
        <v>1.6839999999999999</v>
      </c>
      <c r="CF86" s="16">
        <v>2.516</v>
      </c>
      <c r="CG86" s="16">
        <v>0</v>
      </c>
      <c r="CH86" s="14"/>
      <c r="CI86" s="15">
        <v>5721578</v>
      </c>
      <c r="CJ86" s="15">
        <v>343260951</v>
      </c>
      <c r="CK86" s="15">
        <v>688777514</v>
      </c>
      <c r="CL86" s="3">
        <v>101</v>
      </c>
      <c r="CM86" s="3">
        <v>748</v>
      </c>
      <c r="CN86" s="4">
        <v>29</v>
      </c>
      <c r="CO86" s="4">
        <v>60.44</v>
      </c>
      <c r="CP86" s="4">
        <v>725.56</v>
      </c>
      <c r="CQ86" s="16">
        <v>8.2725060827250604E-2</v>
      </c>
      <c r="CR86" s="26">
        <v>0.39037433155080214</v>
      </c>
      <c r="CS86" s="26">
        <f>CL86/CM86</f>
        <v>0.13502673796791445</v>
      </c>
      <c r="CT86" s="3">
        <f>CM86/(DF86+DG86)</f>
        <v>10.535211267605632</v>
      </c>
      <c r="CU86" s="26">
        <f>(CX86+CY86)/(DA86+DB86)</f>
        <v>0.92950926879314055</v>
      </c>
      <c r="CV86" s="37">
        <v>56</v>
      </c>
      <c r="CW86" s="29">
        <v>0</v>
      </c>
      <c r="CX86" s="29">
        <v>419.8042857142857</v>
      </c>
      <c r="CY86" s="29">
        <v>235.61934932623939</v>
      </c>
      <c r="CZ86" s="29">
        <v>0</v>
      </c>
      <c r="DA86" s="29">
        <v>450.12500000000011</v>
      </c>
      <c r="DB86" s="29">
        <v>255.00367062801453</v>
      </c>
      <c r="DC86" s="34">
        <v>51440.642857142804</v>
      </c>
      <c r="DD86" s="31">
        <v>14.7</v>
      </c>
      <c r="DE86" s="32">
        <v>0.35714285714285715</v>
      </c>
      <c r="DF86" s="33">
        <v>70.000000000000014</v>
      </c>
      <c r="DG86" s="30">
        <v>1</v>
      </c>
      <c r="DH86" s="41">
        <v>19.869599999999998</v>
      </c>
      <c r="DI86" s="41">
        <v>20.347799999999999</v>
      </c>
      <c r="DJ86" s="41">
        <v>23.087</v>
      </c>
      <c r="DK86" s="41">
        <v>21.608699999999999</v>
      </c>
      <c r="DL86" s="41">
        <v>21.304300000000001</v>
      </c>
      <c r="DM86" s="38">
        <v>23</v>
      </c>
      <c r="DN86" s="28">
        <v>3704330.6</v>
      </c>
      <c r="DO86" s="28">
        <v>75628.36</v>
      </c>
      <c r="DP86" s="28">
        <v>0</v>
      </c>
      <c r="DQ86" s="28">
        <v>543154.15999999992</v>
      </c>
      <c r="DR86" s="28">
        <v>536014.19999999995</v>
      </c>
      <c r="DS86" s="28">
        <v>175691.28</v>
      </c>
      <c r="DT86" s="28">
        <v>0</v>
      </c>
      <c r="DU86" s="28">
        <v>420293.55</v>
      </c>
      <c r="DV86" s="28">
        <v>149953.37</v>
      </c>
      <c r="DW86" s="28">
        <v>126988.76</v>
      </c>
      <c r="DX86" s="28">
        <v>3037.5</v>
      </c>
      <c r="DY86" s="28">
        <v>0</v>
      </c>
      <c r="DZ86" s="28">
        <v>0</v>
      </c>
      <c r="EA86" s="28">
        <v>214804.19</v>
      </c>
      <c r="EB86" s="28">
        <v>1442759.87</v>
      </c>
      <c r="EC86" s="28">
        <v>41381.69</v>
      </c>
      <c r="ED86" s="28">
        <v>0</v>
      </c>
      <c r="EE86" s="28">
        <v>189755.94</v>
      </c>
      <c r="EF86" s="28">
        <v>207607.61000000002</v>
      </c>
      <c r="EG86" s="28">
        <v>76818.789999999994</v>
      </c>
      <c r="EH86" s="28">
        <v>0</v>
      </c>
      <c r="EI86" s="28">
        <v>139423.37</v>
      </c>
      <c r="EJ86" s="28">
        <v>62915.75</v>
      </c>
      <c r="EK86" s="28">
        <v>65504</v>
      </c>
      <c r="EL86" s="28">
        <v>414.63</v>
      </c>
      <c r="EM86" s="28">
        <v>0</v>
      </c>
      <c r="EN86" s="28">
        <v>0</v>
      </c>
      <c r="EO86" s="28">
        <v>27004.43</v>
      </c>
      <c r="EP86" s="28">
        <v>532633.38</v>
      </c>
      <c r="EQ86" s="28">
        <v>621.57000000000005</v>
      </c>
      <c r="ER86" s="28">
        <v>0</v>
      </c>
      <c r="ES86" s="28">
        <v>242165.27</v>
      </c>
      <c r="ET86" s="28">
        <v>48121.21</v>
      </c>
      <c r="EU86" s="28">
        <v>319.83</v>
      </c>
      <c r="EV86" s="28">
        <v>0</v>
      </c>
      <c r="EW86" s="28">
        <v>2242511.9300000002</v>
      </c>
      <c r="EX86" s="28">
        <v>24885.859999999997</v>
      </c>
      <c r="EY86" s="28">
        <v>109290.19</v>
      </c>
      <c r="EZ86" s="28">
        <v>334.38</v>
      </c>
      <c r="FA86" s="28">
        <v>0</v>
      </c>
      <c r="FB86" s="28">
        <v>0</v>
      </c>
      <c r="FC86" s="28">
        <v>50229.13</v>
      </c>
      <c r="FD86" s="28">
        <v>596792.1</v>
      </c>
      <c r="FE86" s="28">
        <v>550.28</v>
      </c>
      <c r="FF86" s="28">
        <v>0</v>
      </c>
      <c r="FG86" s="28">
        <v>35813.869999999995</v>
      </c>
      <c r="FH86" s="28">
        <v>32911.69</v>
      </c>
      <c r="FI86" s="28">
        <v>22160.98</v>
      </c>
      <c r="FJ86" s="28">
        <v>0</v>
      </c>
      <c r="FK86" s="28">
        <v>122004.62</v>
      </c>
      <c r="FL86" s="28">
        <v>20072.47</v>
      </c>
      <c r="FM86" s="28">
        <v>202947.65999999997</v>
      </c>
      <c r="FN86" s="28">
        <v>368.35</v>
      </c>
      <c r="FO86" s="28">
        <v>0</v>
      </c>
      <c r="FP86" s="28">
        <v>0</v>
      </c>
      <c r="FQ86" s="28">
        <v>35165.21</v>
      </c>
      <c r="FR86" s="28">
        <v>0</v>
      </c>
      <c r="FS86" s="28">
        <v>0</v>
      </c>
      <c r="FT86" s="28">
        <v>0</v>
      </c>
      <c r="FU86" s="28">
        <v>13827.06</v>
      </c>
      <c r="FV86" s="28">
        <v>0</v>
      </c>
      <c r="FW86" s="28">
        <v>0</v>
      </c>
      <c r="FX86" s="28">
        <v>0</v>
      </c>
      <c r="FY86" s="28">
        <v>23309.86</v>
      </c>
      <c r="FZ86" s="28">
        <v>0</v>
      </c>
      <c r="GA86" s="28">
        <v>0</v>
      </c>
      <c r="GB86" s="28">
        <v>0</v>
      </c>
      <c r="GC86" s="28">
        <v>0</v>
      </c>
      <c r="GD86" s="28">
        <v>0</v>
      </c>
      <c r="GE86" s="28">
        <v>0</v>
      </c>
      <c r="GF86" s="28">
        <v>-1115</v>
      </c>
      <c r="GG86" s="28">
        <v>0</v>
      </c>
      <c r="GH86" s="28">
        <v>0</v>
      </c>
      <c r="GI86" s="28">
        <v>1329</v>
      </c>
      <c r="GJ86" s="28">
        <v>24932.36</v>
      </c>
      <c r="GK86" s="28">
        <v>1225.5899999999999</v>
      </c>
      <c r="GL86" s="28">
        <v>0</v>
      </c>
      <c r="GM86" s="28">
        <v>78703</v>
      </c>
      <c r="GN86" s="28">
        <v>75</v>
      </c>
      <c r="GO86" s="28">
        <v>12189.23</v>
      </c>
      <c r="GP86" s="28">
        <v>0</v>
      </c>
      <c r="GQ86" s="28">
        <v>0</v>
      </c>
      <c r="GR86" s="28">
        <v>6700</v>
      </c>
      <c r="GS86" s="28">
        <v>2756.02</v>
      </c>
    </row>
    <row r="87" spans="1:201" ht="18" customHeight="1" x14ac:dyDescent="0.3">
      <c r="A87" s="1">
        <v>52004</v>
      </c>
      <c r="B87" s="2" t="s">
        <v>167</v>
      </c>
      <c r="C87" s="2" t="s">
        <v>511</v>
      </c>
      <c r="D87" s="4">
        <v>1645.9295943859374</v>
      </c>
      <c r="E87" s="8" t="s">
        <v>166</v>
      </c>
      <c r="F87" s="3">
        <v>259</v>
      </c>
      <c r="G87" s="27">
        <v>1455391.77</v>
      </c>
      <c r="H87" s="27">
        <v>22259.79</v>
      </c>
      <c r="I87" s="27">
        <v>888288.92</v>
      </c>
      <c r="J87" s="27">
        <v>382025.88</v>
      </c>
      <c r="K87" s="27">
        <v>876687.32</v>
      </c>
      <c r="L87" s="27">
        <v>0</v>
      </c>
      <c r="M87" s="27">
        <v>0</v>
      </c>
      <c r="N87" s="27">
        <v>128394</v>
      </c>
      <c r="O87" s="27">
        <v>347690.37</v>
      </c>
      <c r="P87" s="27">
        <v>0</v>
      </c>
      <c r="Q87" s="27">
        <v>0</v>
      </c>
      <c r="R87" s="27">
        <v>73334</v>
      </c>
      <c r="S87" s="27">
        <v>763594</v>
      </c>
      <c r="T87" s="27">
        <v>48949</v>
      </c>
      <c r="U87" s="27">
        <v>0</v>
      </c>
      <c r="V87" s="27">
        <v>0</v>
      </c>
      <c r="W87" s="27">
        <v>60436</v>
      </c>
      <c r="X87" s="27">
        <v>1387771.5399999998</v>
      </c>
      <c r="Y87" s="27">
        <v>0</v>
      </c>
      <c r="Z87" s="27">
        <v>0</v>
      </c>
      <c r="AA87" s="27">
        <v>201481.18</v>
      </c>
      <c r="AB87" s="27">
        <v>0</v>
      </c>
      <c r="AC87" s="27">
        <v>0</v>
      </c>
      <c r="AD87" s="27">
        <v>333243.14</v>
      </c>
      <c r="AE87" s="27">
        <v>0</v>
      </c>
      <c r="AF87" s="27">
        <v>0</v>
      </c>
      <c r="AG87" s="27">
        <v>121917.37000000001</v>
      </c>
      <c r="AH87" s="27">
        <v>432067.99</v>
      </c>
      <c r="AI87" s="27">
        <v>102475.76</v>
      </c>
      <c r="AJ87" s="27">
        <v>0</v>
      </c>
      <c r="AK87" s="27">
        <v>517204.03</v>
      </c>
      <c r="AL87" s="27">
        <v>145394.66</v>
      </c>
      <c r="AM87" s="27">
        <v>7866.52</v>
      </c>
      <c r="AN87" s="27">
        <v>0</v>
      </c>
      <c r="AO87" s="27">
        <v>0</v>
      </c>
      <c r="AP87" s="27">
        <v>0</v>
      </c>
      <c r="AQ87" s="27">
        <v>232131.16000000003</v>
      </c>
      <c r="AR87" s="27">
        <v>0</v>
      </c>
      <c r="AS87" s="27">
        <v>0</v>
      </c>
      <c r="AT87" s="27">
        <v>0</v>
      </c>
      <c r="AU87" s="27">
        <v>193231.23</v>
      </c>
      <c r="AV87" s="27">
        <v>165973.63</v>
      </c>
      <c r="AW87" s="27">
        <v>0</v>
      </c>
      <c r="AX87" s="27">
        <v>0</v>
      </c>
      <c r="AY87" s="27">
        <v>0</v>
      </c>
      <c r="AZ87" s="27">
        <v>0</v>
      </c>
      <c r="BA87" s="27">
        <v>13085</v>
      </c>
      <c r="BB87" s="27">
        <v>2571.1999999999998</v>
      </c>
      <c r="BC87" s="27">
        <v>68949.240000000005</v>
      </c>
      <c r="BD87" s="27">
        <v>18715.59</v>
      </c>
      <c r="BE87" s="27">
        <v>0</v>
      </c>
      <c r="BF87" s="27">
        <v>0</v>
      </c>
      <c r="BG87" s="27">
        <v>0</v>
      </c>
      <c r="BH87" s="27">
        <v>0</v>
      </c>
      <c r="BI87" s="27">
        <v>0</v>
      </c>
      <c r="BJ87" s="27">
        <v>0</v>
      </c>
      <c r="BK87" s="27">
        <v>0</v>
      </c>
      <c r="BL87" s="27">
        <v>0</v>
      </c>
      <c r="BM87" s="27">
        <v>0</v>
      </c>
      <c r="BN87" s="27">
        <v>12989.141166001004</v>
      </c>
      <c r="BO87" s="27">
        <v>102702.13</v>
      </c>
      <c r="BP87" s="27">
        <v>2528264.31</v>
      </c>
      <c r="BQ87" s="27">
        <v>1579889.58</v>
      </c>
      <c r="BR87" s="27">
        <v>1095617.32</v>
      </c>
      <c r="BS87" s="27">
        <v>65999</v>
      </c>
      <c r="BT87" s="27">
        <v>626038.73</v>
      </c>
      <c r="BU87" s="27">
        <v>62904.26</v>
      </c>
      <c r="BV87" s="27">
        <v>150312.07</v>
      </c>
      <c r="BW87" s="27">
        <v>0</v>
      </c>
      <c r="BX87" s="27">
        <v>546540</v>
      </c>
      <c r="BY87" s="27">
        <v>7824291.6900000004</v>
      </c>
      <c r="BZ87" s="27">
        <v>178775.55</v>
      </c>
      <c r="CA87" s="27">
        <v>0</v>
      </c>
      <c r="CB87" s="16">
        <v>1.669</v>
      </c>
      <c r="CC87" s="16">
        <v>3.7350000000000003</v>
      </c>
      <c r="CD87" s="16">
        <v>7.7290000000000001</v>
      </c>
      <c r="CE87" s="16">
        <v>0.75</v>
      </c>
      <c r="CF87" s="16">
        <v>1.756</v>
      </c>
      <c r="CG87" s="16">
        <v>1.1719999999999999</v>
      </c>
      <c r="CH87" s="16" t="s">
        <v>567</v>
      </c>
      <c r="CI87" s="15">
        <v>411891276</v>
      </c>
      <c r="CJ87" s="15">
        <v>41927201</v>
      </c>
      <c r="CK87" s="15">
        <v>37082554</v>
      </c>
      <c r="CL87" s="3">
        <v>56</v>
      </c>
      <c r="CM87" s="3">
        <v>259</v>
      </c>
      <c r="CN87" s="4">
        <v>41</v>
      </c>
      <c r="CO87" s="4">
        <v>22.08</v>
      </c>
      <c r="CP87" s="4">
        <v>252.92</v>
      </c>
      <c r="CQ87" s="16">
        <v>9.0909090909090905E-3</v>
      </c>
      <c r="CR87" s="26">
        <v>0.43243243243243246</v>
      </c>
      <c r="CS87" s="26">
        <f>CL87/CM87</f>
        <v>0.21621621621621623</v>
      </c>
      <c r="CT87" s="3">
        <f>CM87/(DF87+DG87)</f>
        <v>11.531611754229747</v>
      </c>
      <c r="CU87" s="26">
        <f>(CX87+CY87)/(DA87+DB87)</f>
        <v>0.95799542269516491</v>
      </c>
      <c r="CV87" s="37">
        <v>21</v>
      </c>
      <c r="CW87" s="29">
        <v>0</v>
      </c>
      <c r="CX87" s="29">
        <v>179.33585986394556</v>
      </c>
      <c r="CY87" s="29">
        <v>69.138435374149651</v>
      </c>
      <c r="CZ87" s="29">
        <v>0</v>
      </c>
      <c r="DA87" s="29">
        <v>186.2125170068027</v>
      </c>
      <c r="DB87" s="29">
        <v>73.156462585034006</v>
      </c>
      <c r="DC87" s="34">
        <v>49470.614425645625</v>
      </c>
      <c r="DD87" s="31">
        <v>15.28</v>
      </c>
      <c r="DE87" s="32">
        <v>0.48</v>
      </c>
      <c r="DF87" s="33">
        <v>22.45999999999999</v>
      </c>
      <c r="DG87" s="30">
        <v>0</v>
      </c>
      <c r="DH87" s="41">
        <v>20.368400000000001</v>
      </c>
      <c r="DI87" s="41">
        <v>19.526299999999999</v>
      </c>
      <c r="DJ87" s="41">
        <v>21.578900000000001</v>
      </c>
      <c r="DK87" s="41">
        <v>21.578900000000001</v>
      </c>
      <c r="DL87" s="41">
        <v>20.8947</v>
      </c>
      <c r="DM87" s="38">
        <v>19</v>
      </c>
      <c r="DN87" s="28">
        <v>1341130.1099999999</v>
      </c>
      <c r="DO87" s="28">
        <v>0</v>
      </c>
      <c r="DP87" s="28">
        <v>0</v>
      </c>
      <c r="DQ87" s="28">
        <v>73000.3</v>
      </c>
      <c r="DR87" s="28">
        <v>287306.82</v>
      </c>
      <c r="DS87" s="28">
        <v>64750</v>
      </c>
      <c r="DT87" s="28">
        <v>0</v>
      </c>
      <c r="DU87" s="28">
        <v>180761.27</v>
      </c>
      <c r="DV87" s="28">
        <v>40053.5</v>
      </c>
      <c r="DW87" s="28">
        <v>74303.7</v>
      </c>
      <c r="DX87" s="28">
        <v>0</v>
      </c>
      <c r="DY87" s="28">
        <v>0</v>
      </c>
      <c r="DZ87" s="28">
        <v>0</v>
      </c>
      <c r="EA87" s="28">
        <v>138808.70000000001</v>
      </c>
      <c r="EB87" s="28">
        <v>296761.24</v>
      </c>
      <c r="EC87" s="28">
        <v>0</v>
      </c>
      <c r="ED87" s="28">
        <v>0</v>
      </c>
      <c r="EE87" s="28">
        <v>14305.46</v>
      </c>
      <c r="EF87" s="28">
        <v>82409.759999999995</v>
      </c>
      <c r="EG87" s="28">
        <v>24112.17</v>
      </c>
      <c r="EH87" s="28">
        <v>0</v>
      </c>
      <c r="EI87" s="28">
        <v>50662.78</v>
      </c>
      <c r="EJ87" s="28">
        <v>6794.47</v>
      </c>
      <c r="EK87" s="28">
        <v>18566.12</v>
      </c>
      <c r="EL87" s="28">
        <v>0</v>
      </c>
      <c r="EM87" s="28">
        <v>0</v>
      </c>
      <c r="EN87" s="28">
        <v>0</v>
      </c>
      <c r="EO87" s="28">
        <v>11384.52</v>
      </c>
      <c r="EP87" s="28">
        <v>7329.59</v>
      </c>
      <c r="EQ87" s="28">
        <v>0</v>
      </c>
      <c r="ER87" s="28">
        <v>0</v>
      </c>
      <c r="ES87" s="28">
        <v>94785</v>
      </c>
      <c r="ET87" s="28">
        <v>42237.39</v>
      </c>
      <c r="EU87" s="28">
        <v>3960.29</v>
      </c>
      <c r="EV87" s="28">
        <v>0</v>
      </c>
      <c r="EW87" s="28">
        <v>255857.57</v>
      </c>
      <c r="EX87" s="28">
        <v>73802.81</v>
      </c>
      <c r="EY87" s="28">
        <v>622.34</v>
      </c>
      <c r="EZ87" s="28">
        <v>0</v>
      </c>
      <c r="FA87" s="28">
        <v>0</v>
      </c>
      <c r="FB87" s="28">
        <v>0</v>
      </c>
      <c r="FC87" s="28">
        <v>32341.200000000001</v>
      </c>
      <c r="FD87" s="28">
        <v>235308.46000000002</v>
      </c>
      <c r="FE87" s="28">
        <v>0</v>
      </c>
      <c r="FF87" s="28">
        <v>0</v>
      </c>
      <c r="FG87" s="28">
        <v>8063.34</v>
      </c>
      <c r="FH87" s="28">
        <v>22122.519999999997</v>
      </c>
      <c r="FI87" s="28">
        <v>926.3</v>
      </c>
      <c r="FJ87" s="28">
        <v>0</v>
      </c>
      <c r="FK87" s="28">
        <v>15457.04</v>
      </c>
      <c r="FL87" s="28">
        <v>12743.88</v>
      </c>
      <c r="FM87" s="28">
        <v>90538.880000000005</v>
      </c>
      <c r="FN87" s="28">
        <v>0</v>
      </c>
      <c r="FO87" s="28">
        <v>0</v>
      </c>
      <c r="FP87" s="28">
        <v>0</v>
      </c>
      <c r="FQ87" s="28">
        <v>43485.34</v>
      </c>
      <c r="FR87" s="28">
        <v>41583.160000000003</v>
      </c>
      <c r="FS87" s="28">
        <v>0</v>
      </c>
      <c r="FT87" s="28">
        <v>0</v>
      </c>
      <c r="FU87" s="28">
        <v>692.51</v>
      </c>
      <c r="FV87" s="28">
        <v>0</v>
      </c>
      <c r="FW87" s="28">
        <v>0</v>
      </c>
      <c r="FX87" s="28">
        <v>8017522.9200000009</v>
      </c>
      <c r="FY87" s="28">
        <v>86146</v>
      </c>
      <c r="FZ87" s="28">
        <v>0</v>
      </c>
      <c r="GA87" s="28">
        <v>0</v>
      </c>
      <c r="GB87" s="28">
        <v>0</v>
      </c>
      <c r="GC87" s="28">
        <v>0</v>
      </c>
      <c r="GD87" s="28">
        <v>0</v>
      </c>
      <c r="GE87" s="28">
        <v>2571.1999999999998</v>
      </c>
      <c r="GF87" s="28">
        <v>383.3</v>
      </c>
      <c r="GG87" s="28">
        <v>0</v>
      </c>
      <c r="GH87" s="28">
        <v>0</v>
      </c>
      <c r="GI87" s="28">
        <v>20</v>
      </c>
      <c r="GJ87" s="28">
        <v>16707.09</v>
      </c>
      <c r="GK87" s="28">
        <v>8727</v>
      </c>
      <c r="GL87" s="28">
        <v>0</v>
      </c>
      <c r="GM87" s="28">
        <v>94293</v>
      </c>
      <c r="GN87" s="28">
        <v>12000</v>
      </c>
      <c r="GO87" s="28">
        <v>2611.0300000000002</v>
      </c>
      <c r="GP87" s="28">
        <v>0</v>
      </c>
      <c r="GQ87" s="28">
        <v>0</v>
      </c>
      <c r="GR87" s="28">
        <v>559625</v>
      </c>
      <c r="GS87" s="28">
        <v>6111.4</v>
      </c>
    </row>
    <row r="88" spans="1:201" ht="18" customHeight="1" x14ac:dyDescent="0.3">
      <c r="A88" s="1">
        <v>41004</v>
      </c>
      <c r="B88" s="2" t="s">
        <v>127</v>
      </c>
      <c r="C88" s="2" t="s">
        <v>483</v>
      </c>
      <c r="D88" s="4">
        <v>191.83543566562497</v>
      </c>
      <c r="E88" s="8" t="s">
        <v>125</v>
      </c>
      <c r="F88" s="3">
        <v>1132</v>
      </c>
      <c r="G88" s="27">
        <v>2884509.94</v>
      </c>
      <c r="H88" s="27">
        <v>36900.730000000003</v>
      </c>
      <c r="I88" s="27">
        <v>4449568.37</v>
      </c>
      <c r="J88" s="27">
        <v>508179.9</v>
      </c>
      <c r="K88" s="27">
        <v>2261455.4</v>
      </c>
      <c r="L88" s="27">
        <v>0</v>
      </c>
      <c r="M88" s="27">
        <v>0</v>
      </c>
      <c r="N88" s="27">
        <v>318484.43</v>
      </c>
      <c r="O88" s="27">
        <v>1272271.3799999999</v>
      </c>
      <c r="P88" s="27">
        <v>0</v>
      </c>
      <c r="Q88" s="27">
        <v>623265</v>
      </c>
      <c r="R88" s="27">
        <v>272819.8</v>
      </c>
      <c r="S88" s="27">
        <v>4206129</v>
      </c>
      <c r="T88" s="27">
        <v>0</v>
      </c>
      <c r="U88" s="27">
        <v>623265</v>
      </c>
      <c r="V88" s="27">
        <v>0</v>
      </c>
      <c r="W88" s="27">
        <v>58854</v>
      </c>
      <c r="X88" s="27">
        <v>4155489.1100000003</v>
      </c>
      <c r="Y88" s="27">
        <v>0</v>
      </c>
      <c r="Z88" s="27">
        <v>0</v>
      </c>
      <c r="AA88" s="27">
        <v>528655.48</v>
      </c>
      <c r="AB88" s="27">
        <v>0</v>
      </c>
      <c r="AC88" s="27">
        <v>0</v>
      </c>
      <c r="AD88" s="27">
        <v>1147419.26</v>
      </c>
      <c r="AE88" s="27">
        <v>97251.87999999999</v>
      </c>
      <c r="AF88" s="27">
        <v>0</v>
      </c>
      <c r="AG88" s="27">
        <v>684426.26</v>
      </c>
      <c r="AH88" s="27">
        <v>850448.54</v>
      </c>
      <c r="AI88" s="27">
        <v>215247.7</v>
      </c>
      <c r="AJ88" s="27">
        <v>0</v>
      </c>
      <c r="AK88" s="27">
        <v>1004437.99</v>
      </c>
      <c r="AL88" s="27">
        <v>382176.13</v>
      </c>
      <c r="AM88" s="27">
        <v>18026.11</v>
      </c>
      <c r="AN88" s="27">
        <v>0</v>
      </c>
      <c r="AO88" s="27">
        <v>18827.34</v>
      </c>
      <c r="AP88" s="27">
        <v>0</v>
      </c>
      <c r="AQ88" s="27">
        <v>343794.98</v>
      </c>
      <c r="AR88" s="27">
        <v>20622.080000000002</v>
      </c>
      <c r="AS88" s="27">
        <v>0</v>
      </c>
      <c r="AT88" s="27">
        <v>2186.12</v>
      </c>
      <c r="AU88" s="27">
        <v>0</v>
      </c>
      <c r="AV88" s="27">
        <v>453224.25</v>
      </c>
      <c r="AW88" s="27">
        <v>315386.3</v>
      </c>
      <c r="AX88" s="27">
        <v>28809</v>
      </c>
      <c r="AY88" s="27">
        <v>0</v>
      </c>
      <c r="AZ88" s="27">
        <v>0</v>
      </c>
      <c r="BA88" s="27">
        <v>861861.53</v>
      </c>
      <c r="BB88" s="27">
        <v>133687.76999999999</v>
      </c>
      <c r="BC88" s="27">
        <v>397712.26</v>
      </c>
      <c r="BD88" s="27">
        <v>138602.99</v>
      </c>
      <c r="BE88" s="27">
        <v>0</v>
      </c>
      <c r="BF88" s="27">
        <v>0</v>
      </c>
      <c r="BG88" s="27">
        <v>0</v>
      </c>
      <c r="BH88" s="27">
        <v>41134.379999999997</v>
      </c>
      <c r="BI88" s="27">
        <v>0</v>
      </c>
      <c r="BJ88" s="27">
        <v>0</v>
      </c>
      <c r="BK88" s="27">
        <v>0</v>
      </c>
      <c r="BL88" s="27">
        <v>0</v>
      </c>
      <c r="BM88" s="27">
        <v>0</v>
      </c>
      <c r="BN88" s="27">
        <v>8345.549102244684</v>
      </c>
      <c r="BO88" s="27">
        <v>2405800.37</v>
      </c>
      <c r="BP88" s="27">
        <v>1674876.09</v>
      </c>
      <c r="BQ88" s="27">
        <v>618971.6</v>
      </c>
      <c r="BR88" s="27">
        <v>0</v>
      </c>
      <c r="BS88" s="27">
        <v>0</v>
      </c>
      <c r="BT88" s="27">
        <v>1183016.6299999999</v>
      </c>
      <c r="BU88" s="27">
        <v>16781.71</v>
      </c>
      <c r="BV88" s="27">
        <v>806751.12</v>
      </c>
      <c r="BW88" s="27">
        <v>312821.53000000003</v>
      </c>
      <c r="BX88" s="27">
        <v>1158700</v>
      </c>
      <c r="BY88" s="27">
        <v>2504315.27</v>
      </c>
      <c r="BZ88" s="27">
        <v>751587.93</v>
      </c>
      <c r="CA88" s="27">
        <v>306579.28000000003</v>
      </c>
      <c r="CB88" s="16">
        <v>1.4430000000000001</v>
      </c>
      <c r="CC88" s="16">
        <v>3.2290000000000001</v>
      </c>
      <c r="CD88" s="16">
        <v>6.6820000000000004</v>
      </c>
      <c r="CE88" s="16">
        <v>1.6839999999999999</v>
      </c>
      <c r="CF88" s="16">
        <v>1.2290000000000001</v>
      </c>
      <c r="CG88" s="16">
        <v>1.4930000000000001</v>
      </c>
      <c r="CH88" s="14"/>
      <c r="CI88" s="15">
        <v>256465886</v>
      </c>
      <c r="CJ88" s="15">
        <v>336875607</v>
      </c>
      <c r="CK88" s="15">
        <v>140443929</v>
      </c>
      <c r="CL88" s="3">
        <v>197</v>
      </c>
      <c r="CM88" s="3">
        <v>1201</v>
      </c>
      <c r="CN88" s="4">
        <v>75</v>
      </c>
      <c r="CO88" s="4">
        <v>62.49</v>
      </c>
      <c r="CP88" s="4">
        <v>1135.53</v>
      </c>
      <c r="CQ88" s="16">
        <v>3.787878787878788E-3</v>
      </c>
      <c r="CR88" s="26">
        <v>0.15724381625441697</v>
      </c>
      <c r="CS88" s="26">
        <f>CL88/CM88</f>
        <v>0.16402997502081598</v>
      </c>
      <c r="CT88" s="3">
        <f>CM88/(DF88+DG88)</f>
        <v>16.146813659585913</v>
      </c>
      <c r="CU88" s="26">
        <f>(CX88+CY88)/(DA88+DB88)</f>
        <v>0.95648221823854529</v>
      </c>
      <c r="CV88" s="37">
        <v>59</v>
      </c>
      <c r="CW88" s="29">
        <v>53.326424870466347</v>
      </c>
      <c r="CX88" s="29">
        <v>760.79391812865481</v>
      </c>
      <c r="CY88" s="29">
        <v>312.43439415204682</v>
      </c>
      <c r="CZ88" s="29">
        <v>60.253886010362734</v>
      </c>
      <c r="DA88" s="29">
        <v>786.33333333333326</v>
      </c>
      <c r="DB88" s="29">
        <v>335.72444444444449</v>
      </c>
      <c r="DC88" s="34">
        <v>47005.390427534287</v>
      </c>
      <c r="DD88" s="31">
        <v>11.539473684210526</v>
      </c>
      <c r="DE88" s="32">
        <v>0.32894736842105265</v>
      </c>
      <c r="DF88" s="33">
        <v>74.38</v>
      </c>
      <c r="DG88" s="30">
        <v>0</v>
      </c>
      <c r="DH88" s="41">
        <v>18.833300000000001</v>
      </c>
      <c r="DI88" s="41">
        <v>19.214300000000001</v>
      </c>
      <c r="DJ88" s="41">
        <v>21.714300000000001</v>
      </c>
      <c r="DK88" s="41">
        <v>19.8095</v>
      </c>
      <c r="DL88" s="41">
        <v>20.023800000000001</v>
      </c>
      <c r="DM88" s="38">
        <v>42</v>
      </c>
      <c r="DN88" s="28">
        <v>4005569.37</v>
      </c>
      <c r="DO88" s="28">
        <v>137434.13999999998</v>
      </c>
      <c r="DP88" s="28">
        <v>0</v>
      </c>
      <c r="DQ88" s="28">
        <v>736510.08000000007</v>
      </c>
      <c r="DR88" s="28">
        <v>688416.74</v>
      </c>
      <c r="DS88" s="28">
        <v>146642.51999999999</v>
      </c>
      <c r="DT88" s="28">
        <v>0</v>
      </c>
      <c r="DU88" s="28">
        <v>363700.93</v>
      </c>
      <c r="DV88" s="28">
        <v>243628.63999999998</v>
      </c>
      <c r="DW88" s="28">
        <v>267404.49</v>
      </c>
      <c r="DX88" s="28">
        <v>194081.12</v>
      </c>
      <c r="DY88" s="28">
        <v>0</v>
      </c>
      <c r="DZ88" s="28">
        <v>0</v>
      </c>
      <c r="EA88" s="28">
        <v>219518.62</v>
      </c>
      <c r="EB88" s="28">
        <v>958045.46</v>
      </c>
      <c r="EC88" s="28">
        <v>30930.109999999997</v>
      </c>
      <c r="ED88" s="28">
        <v>0</v>
      </c>
      <c r="EE88" s="28">
        <v>177026.75</v>
      </c>
      <c r="EF88" s="28">
        <v>196125.51</v>
      </c>
      <c r="EG88" s="28">
        <v>36607.15</v>
      </c>
      <c r="EH88" s="28">
        <v>0</v>
      </c>
      <c r="EI88" s="28">
        <v>100471.95</v>
      </c>
      <c r="EJ88" s="28">
        <v>43058.6</v>
      </c>
      <c r="EK88" s="28">
        <v>93033.55</v>
      </c>
      <c r="EL88" s="28">
        <v>23265.25</v>
      </c>
      <c r="EM88" s="28">
        <v>13920</v>
      </c>
      <c r="EN88" s="28">
        <v>0</v>
      </c>
      <c r="EO88" s="28">
        <v>28137.379999999997</v>
      </c>
      <c r="EP88" s="28">
        <v>270787.64</v>
      </c>
      <c r="EQ88" s="28">
        <v>94</v>
      </c>
      <c r="ER88" s="28">
        <v>0</v>
      </c>
      <c r="ES88" s="28">
        <v>85597.22</v>
      </c>
      <c r="ET88" s="28">
        <v>53516.86</v>
      </c>
      <c r="EU88" s="28">
        <v>16574.07</v>
      </c>
      <c r="EV88" s="28">
        <v>10114.49</v>
      </c>
      <c r="EW88" s="28">
        <v>407431.86</v>
      </c>
      <c r="EX88" s="28">
        <v>40650.43</v>
      </c>
      <c r="EY88" s="28">
        <v>32501.47</v>
      </c>
      <c r="EZ88" s="28">
        <v>1841.82</v>
      </c>
      <c r="FA88" s="28">
        <v>0</v>
      </c>
      <c r="FB88" s="28">
        <v>0</v>
      </c>
      <c r="FC88" s="28">
        <v>62063.34</v>
      </c>
      <c r="FD88" s="28">
        <v>584309.98</v>
      </c>
      <c r="FE88" s="28">
        <v>2918.4</v>
      </c>
      <c r="FF88" s="28">
        <v>0</v>
      </c>
      <c r="FG88" s="28">
        <v>87539.32</v>
      </c>
      <c r="FH88" s="28">
        <v>9029.98</v>
      </c>
      <c r="FI88" s="28">
        <v>4517.7299999999996</v>
      </c>
      <c r="FJ88" s="28">
        <v>83426.990000000005</v>
      </c>
      <c r="FK88" s="28">
        <v>130316.49</v>
      </c>
      <c r="FL88" s="28">
        <v>98678.14</v>
      </c>
      <c r="FM88" s="28">
        <v>355956.59</v>
      </c>
      <c r="FN88" s="28">
        <v>13266.32</v>
      </c>
      <c r="FO88" s="28">
        <v>0</v>
      </c>
      <c r="FP88" s="28">
        <v>0</v>
      </c>
      <c r="FQ88" s="28">
        <v>92194.5</v>
      </c>
      <c r="FR88" s="28">
        <v>8051.4</v>
      </c>
      <c r="FS88" s="28">
        <v>0</v>
      </c>
      <c r="FT88" s="28">
        <v>0</v>
      </c>
      <c r="FU88" s="28">
        <v>14041.78</v>
      </c>
      <c r="FV88" s="28">
        <v>0</v>
      </c>
      <c r="FW88" s="28">
        <v>0</v>
      </c>
      <c r="FX88" s="28">
        <v>2410773.79</v>
      </c>
      <c r="FY88" s="28">
        <v>401407.85</v>
      </c>
      <c r="FZ88" s="28">
        <v>289646</v>
      </c>
      <c r="GA88" s="28">
        <v>28809</v>
      </c>
      <c r="GB88" s="28">
        <v>0</v>
      </c>
      <c r="GC88" s="28">
        <v>0</v>
      </c>
      <c r="GD88" s="28">
        <v>0</v>
      </c>
      <c r="GE88" s="28">
        <v>75568.91</v>
      </c>
      <c r="GF88" s="28">
        <v>4800</v>
      </c>
      <c r="GG88" s="28">
        <v>0</v>
      </c>
      <c r="GH88" s="28">
        <v>0</v>
      </c>
      <c r="GI88" s="28">
        <v>2045.45</v>
      </c>
      <c r="GJ88" s="28">
        <v>41962.44</v>
      </c>
      <c r="GK88" s="28">
        <v>13092.35</v>
      </c>
      <c r="GL88" s="28">
        <v>0</v>
      </c>
      <c r="GM88" s="28">
        <v>54333.16</v>
      </c>
      <c r="GN88" s="28">
        <v>23035</v>
      </c>
      <c r="GO88" s="28">
        <v>20717.939999999999</v>
      </c>
      <c r="GP88" s="28">
        <v>0</v>
      </c>
      <c r="GQ88" s="28">
        <v>4907.34</v>
      </c>
      <c r="GR88" s="28">
        <v>2020561.53</v>
      </c>
      <c r="GS88" s="28">
        <v>0</v>
      </c>
    </row>
    <row r="89" spans="1:201" ht="18" customHeight="1" x14ac:dyDescent="0.3">
      <c r="A89" s="1">
        <v>44002</v>
      </c>
      <c r="B89" s="2" t="s">
        <v>137</v>
      </c>
      <c r="C89" s="2" t="s">
        <v>490</v>
      </c>
      <c r="D89" s="4">
        <v>597.35545058750006</v>
      </c>
      <c r="E89" s="8" t="s">
        <v>136</v>
      </c>
      <c r="F89" s="3">
        <v>212</v>
      </c>
      <c r="G89" s="27">
        <v>1386411.68</v>
      </c>
      <c r="H89" s="27">
        <v>25177.11</v>
      </c>
      <c r="I89" s="27">
        <v>1093087.99</v>
      </c>
      <c r="J89" s="27">
        <v>298588.14</v>
      </c>
      <c r="K89" s="27">
        <v>728119.41</v>
      </c>
      <c r="L89" s="27">
        <v>0</v>
      </c>
      <c r="M89" s="27">
        <v>0</v>
      </c>
      <c r="N89" s="27">
        <v>95074.29</v>
      </c>
      <c r="O89" s="27">
        <v>389856.24</v>
      </c>
      <c r="P89" s="27">
        <v>0</v>
      </c>
      <c r="Q89" s="27">
        <v>0</v>
      </c>
      <c r="R89" s="27">
        <v>1301.07</v>
      </c>
      <c r="S89" s="27">
        <v>822770</v>
      </c>
      <c r="T89" s="27">
        <v>89410</v>
      </c>
      <c r="U89" s="27">
        <v>0</v>
      </c>
      <c r="V89" s="27">
        <v>0</v>
      </c>
      <c r="W89" s="27">
        <v>55755</v>
      </c>
      <c r="X89" s="27">
        <v>1448086.59</v>
      </c>
      <c r="Y89" s="27">
        <v>35107.57</v>
      </c>
      <c r="Z89" s="27">
        <v>0</v>
      </c>
      <c r="AA89" s="27">
        <v>87582.01999999999</v>
      </c>
      <c r="AB89" s="27">
        <v>0</v>
      </c>
      <c r="AC89" s="27">
        <v>0</v>
      </c>
      <c r="AD89" s="27">
        <v>330257.06</v>
      </c>
      <c r="AE89" s="27">
        <v>5237.22</v>
      </c>
      <c r="AF89" s="27">
        <v>0</v>
      </c>
      <c r="AG89" s="27">
        <v>161512.90000000002</v>
      </c>
      <c r="AH89" s="27">
        <v>165014.34999999998</v>
      </c>
      <c r="AI89" s="27">
        <v>133225.38</v>
      </c>
      <c r="AJ89" s="27">
        <v>0</v>
      </c>
      <c r="AK89" s="27">
        <v>248924.56</v>
      </c>
      <c r="AL89" s="27">
        <v>59647.31</v>
      </c>
      <c r="AM89" s="27">
        <v>7670.98</v>
      </c>
      <c r="AN89" s="27">
        <v>0</v>
      </c>
      <c r="AO89" s="27">
        <v>0</v>
      </c>
      <c r="AP89" s="27">
        <v>0</v>
      </c>
      <c r="AQ89" s="27">
        <v>95936.63</v>
      </c>
      <c r="AR89" s="27">
        <v>18804.47</v>
      </c>
      <c r="AS89" s="27">
        <v>1762.77</v>
      </c>
      <c r="AT89" s="27">
        <v>6670.16</v>
      </c>
      <c r="AU89" s="27">
        <v>0</v>
      </c>
      <c r="AV89" s="27">
        <v>352420.16</v>
      </c>
      <c r="AW89" s="27">
        <v>11743.52</v>
      </c>
      <c r="AX89" s="27">
        <v>9150</v>
      </c>
      <c r="AY89" s="27">
        <v>0</v>
      </c>
      <c r="AZ89" s="27">
        <v>0</v>
      </c>
      <c r="BA89" s="27">
        <v>256120</v>
      </c>
      <c r="BB89" s="27">
        <v>23867.980000000003</v>
      </c>
      <c r="BC89" s="27">
        <v>59945.61</v>
      </c>
      <c r="BD89" s="27">
        <v>5999.15</v>
      </c>
      <c r="BE89" s="27">
        <v>0</v>
      </c>
      <c r="BF89" s="27">
        <v>0</v>
      </c>
      <c r="BG89" s="27">
        <v>0</v>
      </c>
      <c r="BH89" s="27">
        <v>1357.4</v>
      </c>
      <c r="BI89" s="27">
        <v>21947.45</v>
      </c>
      <c r="BJ89" s="27">
        <v>0</v>
      </c>
      <c r="BK89" s="27">
        <v>0</v>
      </c>
      <c r="BL89" s="27">
        <v>0</v>
      </c>
      <c r="BM89" s="27">
        <v>0</v>
      </c>
      <c r="BN89" s="27">
        <v>13030.022094568654</v>
      </c>
      <c r="BO89" s="27">
        <v>1272995.01</v>
      </c>
      <c r="BP89" s="27">
        <v>759800.74</v>
      </c>
      <c r="BQ89" s="27">
        <v>357232.95</v>
      </c>
      <c r="BR89" s="27">
        <v>0</v>
      </c>
      <c r="BS89" s="27">
        <v>0</v>
      </c>
      <c r="BT89" s="27">
        <v>0</v>
      </c>
      <c r="BU89" s="27">
        <v>0</v>
      </c>
      <c r="BV89" s="27">
        <v>241658.45</v>
      </c>
      <c r="BW89" s="27">
        <v>3035</v>
      </c>
      <c r="BX89" s="27">
        <v>0</v>
      </c>
      <c r="BY89" s="27">
        <v>0</v>
      </c>
      <c r="BZ89" s="27">
        <v>269269.39</v>
      </c>
      <c r="CA89" s="27">
        <v>5360.01</v>
      </c>
      <c r="CB89" s="16">
        <v>2.48</v>
      </c>
      <c r="CC89" s="16">
        <v>5.5489999999999995</v>
      </c>
      <c r="CD89" s="16">
        <v>11.484</v>
      </c>
      <c r="CE89" s="16">
        <v>1.0329999999999999</v>
      </c>
      <c r="CF89" s="16">
        <v>1.766</v>
      </c>
      <c r="CG89" s="16">
        <v>0</v>
      </c>
      <c r="CH89" s="16" t="s">
        <v>567</v>
      </c>
      <c r="CI89" s="15">
        <v>339913747</v>
      </c>
      <c r="CJ89" s="15">
        <v>23707776</v>
      </c>
      <c r="CK89" s="15">
        <v>20312913</v>
      </c>
      <c r="CL89" s="3">
        <v>37</v>
      </c>
      <c r="CM89" s="3">
        <v>229</v>
      </c>
      <c r="CN89" s="4">
        <v>1</v>
      </c>
      <c r="CO89" s="4">
        <v>7</v>
      </c>
      <c r="CP89" s="4">
        <v>212</v>
      </c>
      <c r="CQ89" s="16">
        <v>3.5294117647058823E-2</v>
      </c>
      <c r="CR89" s="26">
        <v>0.45754716981132076</v>
      </c>
      <c r="CS89" s="26">
        <f>CL89/CM89</f>
        <v>0.16157205240174671</v>
      </c>
      <c r="CT89" s="3">
        <f>CM89/(DF89+DG89)</f>
        <v>8.7204874333587288</v>
      </c>
      <c r="CU89" s="26">
        <f>(CX89+CY89)/(DA89+DB89)</f>
        <v>0.9444484479754276</v>
      </c>
      <c r="CV89" s="37">
        <v>12</v>
      </c>
      <c r="CW89" s="29">
        <v>15.244814814814815</v>
      </c>
      <c r="CX89" s="29">
        <v>160.10913580246915</v>
      </c>
      <c r="CY89" s="29">
        <v>37.28641975308642</v>
      </c>
      <c r="CZ89" s="29">
        <v>16.037037037037038</v>
      </c>
      <c r="DA89" s="29">
        <v>167.17901234567901</v>
      </c>
      <c r="DB89" s="29">
        <v>41.827160493827158</v>
      </c>
      <c r="DC89" s="34">
        <v>42915.360253365056</v>
      </c>
      <c r="DD89" s="31">
        <v>10.148148148148149</v>
      </c>
      <c r="DE89" s="32">
        <v>0.1111111111111111</v>
      </c>
      <c r="DF89" s="33">
        <v>25.259999999999977</v>
      </c>
      <c r="DG89" s="30">
        <v>1</v>
      </c>
      <c r="DH89" s="41">
        <v>19.5</v>
      </c>
      <c r="DI89" s="41">
        <v>22.6</v>
      </c>
      <c r="DJ89" s="41">
        <v>21.4</v>
      </c>
      <c r="DK89" s="41">
        <v>20.8</v>
      </c>
      <c r="DL89" s="41">
        <v>21</v>
      </c>
      <c r="DM89" s="38">
        <v>10</v>
      </c>
      <c r="DN89" s="28">
        <v>1353106.26</v>
      </c>
      <c r="DO89" s="28">
        <v>30102.19</v>
      </c>
      <c r="DP89" s="28">
        <v>0</v>
      </c>
      <c r="DQ89" s="28">
        <v>103511.67999999999</v>
      </c>
      <c r="DR89" s="28">
        <v>87938.16</v>
      </c>
      <c r="DS89" s="28">
        <v>75143.490000000005</v>
      </c>
      <c r="DT89" s="28">
        <v>0</v>
      </c>
      <c r="DU89" s="28">
        <v>97789.38</v>
      </c>
      <c r="DV89" s="28">
        <v>35929.43</v>
      </c>
      <c r="DW89" s="28">
        <v>83154.01999999999</v>
      </c>
      <c r="DX89" s="28">
        <v>4716.25</v>
      </c>
      <c r="DY89" s="28">
        <v>0</v>
      </c>
      <c r="DZ89" s="28">
        <v>0</v>
      </c>
      <c r="EA89" s="28">
        <v>53651.619999999995</v>
      </c>
      <c r="EB89" s="28">
        <v>349924.37</v>
      </c>
      <c r="EC89" s="28">
        <v>4778.66</v>
      </c>
      <c r="ED89" s="28">
        <v>0</v>
      </c>
      <c r="EE89" s="28">
        <v>31726.1</v>
      </c>
      <c r="EF89" s="28">
        <v>22843.800000000003</v>
      </c>
      <c r="EG89" s="28">
        <v>21822.99</v>
      </c>
      <c r="EH89" s="28">
        <v>0</v>
      </c>
      <c r="EI89" s="28">
        <v>16871.669999999998</v>
      </c>
      <c r="EJ89" s="28">
        <v>2872.39</v>
      </c>
      <c r="EK89" s="28">
        <v>12833.72</v>
      </c>
      <c r="EL89" s="28">
        <v>643.76</v>
      </c>
      <c r="EM89" s="28">
        <v>0</v>
      </c>
      <c r="EN89" s="28">
        <v>0</v>
      </c>
      <c r="EO89" s="28">
        <v>6689.1</v>
      </c>
      <c r="EP89" s="28">
        <v>14774.53</v>
      </c>
      <c r="EQ89" s="28">
        <v>5237.22</v>
      </c>
      <c r="ER89" s="28">
        <v>0</v>
      </c>
      <c r="ES89" s="28">
        <v>71830.649999999994</v>
      </c>
      <c r="ET89" s="28">
        <v>20121.099999999999</v>
      </c>
      <c r="EU89" s="28">
        <v>20004.87</v>
      </c>
      <c r="EV89" s="28">
        <v>0</v>
      </c>
      <c r="EW89" s="28">
        <v>96958.2</v>
      </c>
      <c r="EX89" s="28">
        <v>21213.11</v>
      </c>
      <c r="EY89" s="28">
        <v>109803.75</v>
      </c>
      <c r="EZ89" s="28">
        <v>0</v>
      </c>
      <c r="FA89" s="28">
        <v>0</v>
      </c>
      <c r="FB89" s="28">
        <v>0</v>
      </c>
      <c r="FC89" s="28">
        <v>8928</v>
      </c>
      <c r="FD89" s="28">
        <v>109570.06</v>
      </c>
      <c r="FE89" s="28">
        <v>201.72</v>
      </c>
      <c r="FF89" s="28">
        <v>0</v>
      </c>
      <c r="FG89" s="28">
        <v>19704.55</v>
      </c>
      <c r="FH89" s="28">
        <v>2731.3</v>
      </c>
      <c r="FI89" s="28">
        <v>19921.14</v>
      </c>
      <c r="FJ89" s="28">
        <v>0</v>
      </c>
      <c r="FK89" s="28">
        <v>64308.51</v>
      </c>
      <c r="FL89" s="28">
        <v>11451.6</v>
      </c>
      <c r="FM89" s="28">
        <v>85799.109999999986</v>
      </c>
      <c r="FN89" s="28">
        <v>0</v>
      </c>
      <c r="FO89" s="28">
        <v>0</v>
      </c>
      <c r="FP89" s="28">
        <v>0</v>
      </c>
      <c r="FQ89" s="28">
        <v>7545.1100000000006</v>
      </c>
      <c r="FR89" s="28">
        <v>28591.86</v>
      </c>
      <c r="FS89" s="28">
        <v>0</v>
      </c>
      <c r="FT89" s="28">
        <v>0</v>
      </c>
      <c r="FU89" s="28">
        <v>7603.92</v>
      </c>
      <c r="FV89" s="28">
        <v>0</v>
      </c>
      <c r="FW89" s="28">
        <v>894.6</v>
      </c>
      <c r="FX89" s="28">
        <v>0</v>
      </c>
      <c r="FY89" s="28">
        <v>324670.73</v>
      </c>
      <c r="FZ89" s="28">
        <v>0</v>
      </c>
      <c r="GA89" s="28">
        <v>9150</v>
      </c>
      <c r="GB89" s="28">
        <v>0</v>
      </c>
      <c r="GC89" s="28">
        <v>0</v>
      </c>
      <c r="GD89" s="28">
        <v>0</v>
      </c>
      <c r="GE89" s="28">
        <v>25994.510000000002</v>
      </c>
      <c r="GF89" s="28">
        <v>9958.59</v>
      </c>
      <c r="GG89" s="28">
        <v>25</v>
      </c>
      <c r="GH89" s="28">
        <v>0</v>
      </c>
      <c r="GI89" s="28">
        <v>5886.08</v>
      </c>
      <c r="GJ89" s="28">
        <v>39141.909999999996</v>
      </c>
      <c r="GK89" s="28">
        <v>2108.4499999999998</v>
      </c>
      <c r="GL89" s="28">
        <v>0</v>
      </c>
      <c r="GM89" s="28">
        <v>746.23</v>
      </c>
      <c r="GN89" s="28">
        <v>1281.7</v>
      </c>
      <c r="GO89" s="28">
        <v>7297.22</v>
      </c>
      <c r="GP89" s="28">
        <v>0</v>
      </c>
      <c r="GQ89" s="28">
        <v>0</v>
      </c>
      <c r="GR89" s="28">
        <v>256120</v>
      </c>
      <c r="GS89" s="28">
        <v>16996.27</v>
      </c>
    </row>
    <row r="90" spans="1:201" ht="18" customHeight="1" x14ac:dyDescent="0.3">
      <c r="A90" s="1">
        <v>42001</v>
      </c>
      <c r="B90" s="2" t="s">
        <v>129</v>
      </c>
      <c r="C90" s="2" t="s">
        <v>485</v>
      </c>
      <c r="D90" s="4">
        <v>1217.2050704031249</v>
      </c>
      <c r="E90" s="8" t="s">
        <v>130</v>
      </c>
      <c r="F90" s="3">
        <v>353</v>
      </c>
      <c r="G90" s="27">
        <v>1573754.94</v>
      </c>
      <c r="H90" s="27">
        <v>40505.49</v>
      </c>
      <c r="I90" s="27">
        <v>1335591.18</v>
      </c>
      <c r="J90" s="27">
        <v>851338.45</v>
      </c>
      <c r="K90" s="27">
        <v>1506569.73</v>
      </c>
      <c r="L90" s="27">
        <v>0</v>
      </c>
      <c r="M90" s="27">
        <v>0</v>
      </c>
      <c r="N90" s="27">
        <v>89388</v>
      </c>
      <c r="O90" s="27">
        <v>299305.28000000003</v>
      </c>
      <c r="P90" s="27">
        <v>0</v>
      </c>
      <c r="Q90" s="27">
        <v>0</v>
      </c>
      <c r="R90" s="27">
        <v>149874.76</v>
      </c>
      <c r="S90" s="27">
        <v>1216365</v>
      </c>
      <c r="T90" s="27">
        <v>41423</v>
      </c>
      <c r="U90" s="27">
        <v>0</v>
      </c>
      <c r="V90" s="27">
        <v>0</v>
      </c>
      <c r="W90" s="27">
        <v>63913</v>
      </c>
      <c r="X90" s="27">
        <v>2547031.4300000002</v>
      </c>
      <c r="Y90" s="27">
        <v>29412.94</v>
      </c>
      <c r="Z90" s="27">
        <v>0</v>
      </c>
      <c r="AA90" s="27">
        <v>123634.62</v>
      </c>
      <c r="AB90" s="27">
        <v>0</v>
      </c>
      <c r="AC90" s="27">
        <v>0</v>
      </c>
      <c r="AD90" s="27">
        <v>351555.48</v>
      </c>
      <c r="AE90" s="27">
        <v>10990.6</v>
      </c>
      <c r="AF90" s="27">
        <v>0</v>
      </c>
      <c r="AG90" s="27">
        <v>308794.37</v>
      </c>
      <c r="AH90" s="27">
        <v>575282.88</v>
      </c>
      <c r="AI90" s="27">
        <v>95867.26</v>
      </c>
      <c r="AJ90" s="27">
        <v>0</v>
      </c>
      <c r="AK90" s="27">
        <v>643760.27</v>
      </c>
      <c r="AL90" s="27">
        <v>326161.57</v>
      </c>
      <c r="AM90" s="27">
        <v>7323.13</v>
      </c>
      <c r="AN90" s="27">
        <v>0</v>
      </c>
      <c r="AO90" s="27">
        <v>171</v>
      </c>
      <c r="AP90" s="27">
        <v>0</v>
      </c>
      <c r="AQ90" s="27">
        <v>232649.78999999998</v>
      </c>
      <c r="AR90" s="27">
        <v>45914.400000000001</v>
      </c>
      <c r="AS90" s="27">
        <v>690</v>
      </c>
      <c r="AT90" s="27">
        <v>4500</v>
      </c>
      <c r="AU90" s="27">
        <v>1759091.36</v>
      </c>
      <c r="AV90" s="27">
        <v>611895.06999999995</v>
      </c>
      <c r="AW90" s="27">
        <v>143663</v>
      </c>
      <c r="AX90" s="27">
        <v>8908.5</v>
      </c>
      <c r="AY90" s="27">
        <v>0</v>
      </c>
      <c r="AZ90" s="27">
        <v>0</v>
      </c>
      <c r="BA90" s="27">
        <v>26316</v>
      </c>
      <c r="BB90" s="27">
        <v>82306</v>
      </c>
      <c r="BC90" s="27">
        <v>118832.17000000001</v>
      </c>
      <c r="BD90" s="27">
        <v>19426.77</v>
      </c>
      <c r="BE90" s="27">
        <v>0</v>
      </c>
      <c r="BF90" s="27">
        <v>0</v>
      </c>
      <c r="BG90" s="27">
        <v>0</v>
      </c>
      <c r="BH90" s="27">
        <v>1269.24</v>
      </c>
      <c r="BI90" s="27">
        <v>0</v>
      </c>
      <c r="BJ90" s="27">
        <v>0</v>
      </c>
      <c r="BK90" s="27">
        <v>0</v>
      </c>
      <c r="BL90" s="27">
        <v>0</v>
      </c>
      <c r="BM90" s="27">
        <v>0</v>
      </c>
      <c r="BN90" s="27">
        <v>15224.729366936073</v>
      </c>
      <c r="BO90" s="27">
        <v>139728.34</v>
      </c>
      <c r="BP90" s="27">
        <v>3151494.83</v>
      </c>
      <c r="BQ90" s="27">
        <v>722179.72</v>
      </c>
      <c r="BR90" s="27">
        <v>1019592.83</v>
      </c>
      <c r="BS90" s="27">
        <v>660813.25</v>
      </c>
      <c r="BT90" s="27">
        <v>0</v>
      </c>
      <c r="BU90" s="27">
        <v>0</v>
      </c>
      <c r="BV90" s="27">
        <v>248842.99</v>
      </c>
      <c r="BW90" s="27">
        <v>2500</v>
      </c>
      <c r="BX90" s="27">
        <v>0</v>
      </c>
      <c r="BY90" s="27">
        <v>0</v>
      </c>
      <c r="BZ90" s="27">
        <v>267134.99</v>
      </c>
      <c r="CA90" s="27">
        <v>6648.53</v>
      </c>
      <c r="CB90" s="16">
        <v>1.4430000000000001</v>
      </c>
      <c r="CC90" s="16">
        <v>3.2290000000000001</v>
      </c>
      <c r="CD90" s="16">
        <v>6.6820000000000004</v>
      </c>
      <c r="CE90" s="16">
        <v>0.8</v>
      </c>
      <c r="CF90" s="16">
        <v>2.036</v>
      </c>
      <c r="CG90" s="16">
        <v>0</v>
      </c>
      <c r="CH90" s="14"/>
      <c r="CI90" s="15">
        <v>509446549</v>
      </c>
      <c r="CJ90" s="15">
        <v>38602931</v>
      </c>
      <c r="CK90" s="15">
        <v>41037998</v>
      </c>
      <c r="CL90" s="3">
        <v>38</v>
      </c>
      <c r="CM90" s="3">
        <v>353</v>
      </c>
      <c r="CN90" s="4">
        <v>5</v>
      </c>
      <c r="CO90" s="4">
        <v>11.9</v>
      </c>
      <c r="CP90" s="4">
        <v>353</v>
      </c>
      <c r="CQ90" s="16">
        <v>6.7114093959731542E-3</v>
      </c>
      <c r="CR90" s="26">
        <v>0.42045454545454547</v>
      </c>
      <c r="CS90" s="26">
        <f>CL90/CM90</f>
        <v>0.10764872521246459</v>
      </c>
      <c r="CT90" s="3">
        <f>CM90/(DF90+DG90)</f>
        <v>8.641370869033052</v>
      </c>
      <c r="CU90" s="26">
        <f>(CX90+CY90)/(DA90+DB90)</f>
        <v>0.94530600497894979</v>
      </c>
      <c r="CV90" s="37">
        <v>24</v>
      </c>
      <c r="CW90" s="29">
        <v>13.114035087719296</v>
      </c>
      <c r="CX90" s="29">
        <v>230.37659549368877</v>
      </c>
      <c r="CY90" s="29">
        <v>94.516242774566464</v>
      </c>
      <c r="CZ90" s="29">
        <v>13.631578947368421</v>
      </c>
      <c r="DA90" s="29">
        <v>242.5981675907357</v>
      </c>
      <c r="DB90" s="29">
        <v>101.09248554913296</v>
      </c>
      <c r="DC90" s="34">
        <v>48663.62301101593</v>
      </c>
      <c r="DD90" s="31">
        <v>16.697674418604652</v>
      </c>
      <c r="DE90" s="32">
        <v>0.41860465116279072</v>
      </c>
      <c r="DF90" s="33">
        <v>40.84999999999998</v>
      </c>
      <c r="DG90" s="30">
        <v>0</v>
      </c>
      <c r="DH90" s="41">
        <v>19.75</v>
      </c>
      <c r="DI90" s="41">
        <v>20.916699999999999</v>
      </c>
      <c r="DJ90" s="41">
        <v>20.416699999999999</v>
      </c>
      <c r="DK90" s="41">
        <v>20.5</v>
      </c>
      <c r="DL90" s="41">
        <v>20.583300000000001</v>
      </c>
      <c r="DM90" s="38">
        <v>12</v>
      </c>
      <c r="DN90" s="28">
        <v>2204830.41</v>
      </c>
      <c r="DO90" s="28">
        <v>35650.080000000002</v>
      </c>
      <c r="DP90" s="28">
        <v>0</v>
      </c>
      <c r="DQ90" s="28">
        <v>280329.66000000003</v>
      </c>
      <c r="DR90" s="28">
        <v>354784.74</v>
      </c>
      <c r="DS90" s="28">
        <v>59198.48</v>
      </c>
      <c r="DT90" s="28">
        <v>0</v>
      </c>
      <c r="DU90" s="28">
        <v>179324.44</v>
      </c>
      <c r="DV90" s="28">
        <v>114402.22</v>
      </c>
      <c r="DW90" s="28">
        <v>86229.16</v>
      </c>
      <c r="DX90" s="28">
        <v>5850</v>
      </c>
      <c r="DY90" s="28">
        <v>0</v>
      </c>
      <c r="DZ90" s="28">
        <v>0</v>
      </c>
      <c r="EA90" s="28">
        <v>163460.34</v>
      </c>
      <c r="EB90" s="28">
        <v>645028.76</v>
      </c>
      <c r="EC90" s="28">
        <v>4753.46</v>
      </c>
      <c r="ED90" s="28">
        <v>0</v>
      </c>
      <c r="EE90" s="28">
        <v>76988.570000000007</v>
      </c>
      <c r="EF90" s="28">
        <v>143773.17000000001</v>
      </c>
      <c r="EG90" s="28">
        <v>31609.34</v>
      </c>
      <c r="EH90" s="28">
        <v>0</v>
      </c>
      <c r="EI90" s="28">
        <v>68268.490000000005</v>
      </c>
      <c r="EJ90" s="28">
        <v>23782.18</v>
      </c>
      <c r="EK90" s="28">
        <v>47664.41</v>
      </c>
      <c r="EL90" s="28">
        <v>798.53</v>
      </c>
      <c r="EM90" s="28">
        <v>0</v>
      </c>
      <c r="EN90" s="28">
        <v>0</v>
      </c>
      <c r="EO90" s="28">
        <v>20129.099999999999</v>
      </c>
      <c r="EP90" s="28">
        <v>12811.820000000002</v>
      </c>
      <c r="EQ90" s="28">
        <v>0</v>
      </c>
      <c r="ER90" s="28">
        <v>0</v>
      </c>
      <c r="ES90" s="28">
        <v>65998.930000000008</v>
      </c>
      <c r="ET90" s="28">
        <v>28891.969999999998</v>
      </c>
      <c r="EU90" s="28">
        <v>3807.23</v>
      </c>
      <c r="EV90" s="28">
        <v>0</v>
      </c>
      <c r="EW90" s="28">
        <v>655805.63</v>
      </c>
      <c r="EX90" s="28">
        <v>117986.91</v>
      </c>
      <c r="EY90" s="28">
        <v>10464.74</v>
      </c>
      <c r="EZ90" s="28">
        <v>0</v>
      </c>
      <c r="FA90" s="28">
        <v>0</v>
      </c>
      <c r="FB90" s="28">
        <v>0</v>
      </c>
      <c r="FC90" s="28">
        <v>26982.04</v>
      </c>
      <c r="FD90" s="28">
        <v>40201.939999999995</v>
      </c>
      <c r="FE90" s="28">
        <v>0</v>
      </c>
      <c r="FF90" s="28">
        <v>0</v>
      </c>
      <c r="FG90" s="28">
        <v>46450.09</v>
      </c>
      <c r="FH90" s="28">
        <v>7116.83</v>
      </c>
      <c r="FI90" s="28">
        <v>5055.21</v>
      </c>
      <c r="FJ90" s="28">
        <v>0</v>
      </c>
      <c r="FK90" s="28">
        <v>147968.57</v>
      </c>
      <c r="FL90" s="28">
        <v>50459.5</v>
      </c>
      <c r="FM90" s="28">
        <v>138677.69</v>
      </c>
      <c r="FN90" s="28">
        <v>0</v>
      </c>
      <c r="FO90" s="28">
        <v>0</v>
      </c>
      <c r="FP90" s="28">
        <v>0</v>
      </c>
      <c r="FQ90" s="28">
        <v>17279.61</v>
      </c>
      <c r="FR90" s="28">
        <v>119348.59999999999</v>
      </c>
      <c r="FS90" s="28">
        <v>0</v>
      </c>
      <c r="FT90" s="28">
        <v>0</v>
      </c>
      <c r="FU90" s="28">
        <v>3773.69</v>
      </c>
      <c r="FV90" s="28">
        <v>0</v>
      </c>
      <c r="FW90" s="28">
        <v>0</v>
      </c>
      <c r="FX90" s="28">
        <v>9764.9699999999993</v>
      </c>
      <c r="FY90" s="28">
        <v>129288.21</v>
      </c>
      <c r="FZ90" s="28">
        <v>94463</v>
      </c>
      <c r="GA90" s="28">
        <v>0</v>
      </c>
      <c r="GB90" s="28">
        <v>0</v>
      </c>
      <c r="GC90" s="28">
        <v>0</v>
      </c>
      <c r="GD90" s="28">
        <v>0</v>
      </c>
      <c r="GE90" s="28">
        <v>82306</v>
      </c>
      <c r="GF90" s="28">
        <v>0</v>
      </c>
      <c r="GG90" s="28">
        <v>0</v>
      </c>
      <c r="GH90" s="28">
        <v>0</v>
      </c>
      <c r="GI90" s="28">
        <v>0</v>
      </c>
      <c r="GJ90" s="28">
        <v>60832.94</v>
      </c>
      <c r="GK90" s="28">
        <v>697</v>
      </c>
      <c r="GL90" s="28">
        <v>1749326.39</v>
      </c>
      <c r="GM90" s="28">
        <v>75000</v>
      </c>
      <c r="GN90" s="28">
        <v>70000</v>
      </c>
      <c r="GO90" s="28">
        <v>330.62</v>
      </c>
      <c r="GP90" s="28">
        <v>0</v>
      </c>
      <c r="GQ90" s="28">
        <v>171</v>
      </c>
      <c r="GR90" s="28">
        <v>26316</v>
      </c>
      <c r="GS90" s="28">
        <v>4798.7</v>
      </c>
    </row>
    <row r="91" spans="1:201" ht="18" customHeight="1" x14ac:dyDescent="0.3">
      <c r="A91" s="1">
        <v>39002</v>
      </c>
      <c r="B91" s="2" t="s">
        <v>118</v>
      </c>
      <c r="C91" s="2" t="s">
        <v>476</v>
      </c>
      <c r="D91" s="4">
        <v>250.94245414843755</v>
      </c>
      <c r="E91" s="8" t="s">
        <v>117</v>
      </c>
      <c r="F91" s="3">
        <v>1127</v>
      </c>
      <c r="G91" s="27">
        <v>4002311.47</v>
      </c>
      <c r="H91" s="27">
        <v>66086.509999999995</v>
      </c>
      <c r="I91" s="27">
        <v>3419711.65</v>
      </c>
      <c r="J91" s="27">
        <v>635277.4</v>
      </c>
      <c r="K91" s="27">
        <v>2714193.97</v>
      </c>
      <c r="L91" s="27">
        <v>2719.24</v>
      </c>
      <c r="M91" s="27">
        <v>0</v>
      </c>
      <c r="N91" s="27">
        <v>401424.99</v>
      </c>
      <c r="O91" s="27">
        <v>1550391.86</v>
      </c>
      <c r="P91" s="27">
        <v>1515.64</v>
      </c>
      <c r="Q91" s="27">
        <v>126599</v>
      </c>
      <c r="R91" s="27">
        <v>277240.84999999998</v>
      </c>
      <c r="S91" s="27">
        <v>3230635</v>
      </c>
      <c r="T91" s="27">
        <v>0</v>
      </c>
      <c r="U91" s="27">
        <v>126599</v>
      </c>
      <c r="V91" s="27">
        <v>0</v>
      </c>
      <c r="W91" s="27">
        <v>62917</v>
      </c>
      <c r="X91" s="27">
        <v>4821878.59</v>
      </c>
      <c r="Y91" s="27">
        <v>0</v>
      </c>
      <c r="Z91" s="27">
        <v>0</v>
      </c>
      <c r="AA91" s="27">
        <v>421621.31000000006</v>
      </c>
      <c r="AB91" s="27">
        <v>0</v>
      </c>
      <c r="AC91" s="27">
        <v>0</v>
      </c>
      <c r="AD91" s="27">
        <v>1156736.3700000001</v>
      </c>
      <c r="AE91" s="27">
        <v>101516.74</v>
      </c>
      <c r="AF91" s="27">
        <v>0</v>
      </c>
      <c r="AG91" s="27">
        <v>532983.31000000006</v>
      </c>
      <c r="AH91" s="27">
        <v>909687.18</v>
      </c>
      <c r="AI91" s="27">
        <v>195664.02</v>
      </c>
      <c r="AJ91" s="27">
        <v>0</v>
      </c>
      <c r="AK91" s="27">
        <v>1154327.32</v>
      </c>
      <c r="AL91" s="27">
        <v>289084.27</v>
      </c>
      <c r="AM91" s="27">
        <v>22602.89</v>
      </c>
      <c r="AN91" s="27">
        <v>9908.82</v>
      </c>
      <c r="AO91" s="27">
        <v>76883.680000000008</v>
      </c>
      <c r="AP91" s="27">
        <v>0</v>
      </c>
      <c r="AQ91" s="27">
        <v>440211.28</v>
      </c>
      <c r="AR91" s="27">
        <v>103336.75</v>
      </c>
      <c r="AS91" s="27">
        <v>0</v>
      </c>
      <c r="AT91" s="27">
        <v>0</v>
      </c>
      <c r="AU91" s="27">
        <v>701498.82</v>
      </c>
      <c r="AV91" s="27">
        <v>511156.52</v>
      </c>
      <c r="AW91" s="27">
        <v>306714.06</v>
      </c>
      <c r="AX91" s="27">
        <v>27210.5</v>
      </c>
      <c r="AY91" s="27">
        <v>0</v>
      </c>
      <c r="AZ91" s="27">
        <v>0</v>
      </c>
      <c r="BA91" s="27">
        <v>671875</v>
      </c>
      <c r="BB91" s="27">
        <v>4472.6400000000003</v>
      </c>
      <c r="BC91" s="27">
        <v>262767.76</v>
      </c>
      <c r="BD91" s="27">
        <v>123485.48</v>
      </c>
      <c r="BE91" s="27">
        <v>0</v>
      </c>
      <c r="BF91" s="27">
        <v>0</v>
      </c>
      <c r="BG91" s="27">
        <v>0</v>
      </c>
      <c r="BH91" s="27">
        <v>15351.65</v>
      </c>
      <c r="BI91" s="27">
        <v>34288.47</v>
      </c>
      <c r="BJ91" s="27">
        <v>0</v>
      </c>
      <c r="BK91" s="27">
        <v>0</v>
      </c>
      <c r="BL91" s="27">
        <v>0</v>
      </c>
      <c r="BM91" s="27">
        <v>0</v>
      </c>
      <c r="BN91" s="27">
        <v>8952.0332123608823</v>
      </c>
      <c r="BO91" s="27">
        <v>1808114.89</v>
      </c>
      <c r="BP91" s="27">
        <v>4284515.09</v>
      </c>
      <c r="BQ91" s="27">
        <v>681899.08</v>
      </c>
      <c r="BR91" s="27">
        <v>0</v>
      </c>
      <c r="BS91" s="27">
        <v>0</v>
      </c>
      <c r="BT91" s="27">
        <v>455945.01</v>
      </c>
      <c r="BU91" s="27">
        <v>0</v>
      </c>
      <c r="BV91" s="27">
        <v>562555.77</v>
      </c>
      <c r="BW91" s="27">
        <v>18171.28</v>
      </c>
      <c r="BX91" s="27">
        <v>441365</v>
      </c>
      <c r="BY91" s="27">
        <v>0</v>
      </c>
      <c r="BZ91" s="27">
        <v>532887.77</v>
      </c>
      <c r="CA91" s="27">
        <v>2592.1</v>
      </c>
      <c r="CB91" s="16">
        <v>1.4830000000000001</v>
      </c>
      <c r="CC91" s="16">
        <v>3.319</v>
      </c>
      <c r="CD91" s="16">
        <v>6.867</v>
      </c>
      <c r="CE91" s="16">
        <v>1.484</v>
      </c>
      <c r="CF91" s="16">
        <v>2.61</v>
      </c>
      <c r="CG91" s="16">
        <v>0.44</v>
      </c>
      <c r="CH91" s="16" t="s">
        <v>567</v>
      </c>
      <c r="CI91" s="15">
        <v>325095382</v>
      </c>
      <c r="CJ91" s="15">
        <v>413523226</v>
      </c>
      <c r="CK91" s="15">
        <v>280098247</v>
      </c>
      <c r="CL91" s="3">
        <v>168</v>
      </c>
      <c r="CM91" s="3">
        <v>1127</v>
      </c>
      <c r="CN91" s="4">
        <v>58</v>
      </c>
      <c r="CO91" s="4">
        <v>38.6</v>
      </c>
      <c r="CP91" s="4">
        <v>1129.6199999999999</v>
      </c>
      <c r="CQ91" s="16">
        <v>7.5614366729678641E-3</v>
      </c>
      <c r="CR91" s="26">
        <v>0.25622775800711745</v>
      </c>
      <c r="CS91" s="26">
        <f>CL91/CM91</f>
        <v>0.14906832298136646</v>
      </c>
      <c r="CT91" s="3">
        <f>CM91/(DF91+DG91)</f>
        <v>13.870769230769231</v>
      </c>
      <c r="CU91" s="26">
        <f>(CX91+CY91)/(DA91+DB91)</f>
        <v>0.96447268497529137</v>
      </c>
      <c r="CV91" s="37">
        <v>80</v>
      </c>
      <c r="CW91" s="29">
        <v>0</v>
      </c>
      <c r="CX91" s="29">
        <v>753.4821703709822</v>
      </c>
      <c r="CY91" s="29">
        <v>329.9299532163742</v>
      </c>
      <c r="CZ91" s="29">
        <v>0</v>
      </c>
      <c r="DA91" s="29">
        <v>777.96601331166755</v>
      </c>
      <c r="DB91" s="29">
        <v>345.35467836257311</v>
      </c>
      <c r="DC91" s="34">
        <v>50895.200000000012</v>
      </c>
      <c r="DD91" s="31">
        <v>14.602409638554217</v>
      </c>
      <c r="DE91" s="32">
        <v>0.46987951807228917</v>
      </c>
      <c r="DF91" s="33">
        <v>81.25</v>
      </c>
      <c r="DG91" s="30">
        <v>0</v>
      </c>
      <c r="DH91" s="41">
        <v>19.881399999999999</v>
      </c>
      <c r="DI91" s="41">
        <v>20.4407</v>
      </c>
      <c r="DJ91" s="41">
        <v>21.389800000000001</v>
      </c>
      <c r="DK91" s="41">
        <v>21.644100000000002</v>
      </c>
      <c r="DL91" s="41">
        <v>20.9831</v>
      </c>
      <c r="DM91" s="38">
        <v>59</v>
      </c>
      <c r="DN91" s="28">
        <v>4628381.83</v>
      </c>
      <c r="DO91" s="28">
        <v>76612.160000000003</v>
      </c>
      <c r="DP91" s="28">
        <v>0</v>
      </c>
      <c r="DQ91" s="28">
        <v>443131.23</v>
      </c>
      <c r="DR91" s="28">
        <v>678796.78</v>
      </c>
      <c r="DS91" s="28">
        <v>143189.53</v>
      </c>
      <c r="DT91" s="28">
        <v>0</v>
      </c>
      <c r="DU91" s="28">
        <v>332733.78000000003</v>
      </c>
      <c r="DV91" s="28">
        <v>171209.95</v>
      </c>
      <c r="DW91" s="28">
        <v>164327.51999999999</v>
      </c>
      <c r="DX91" s="28">
        <v>4186</v>
      </c>
      <c r="DY91" s="28">
        <v>75575.740000000005</v>
      </c>
      <c r="DZ91" s="28">
        <v>0</v>
      </c>
      <c r="EA91" s="28">
        <v>271051.75</v>
      </c>
      <c r="EB91" s="28">
        <v>1147281.9800000002</v>
      </c>
      <c r="EC91" s="28">
        <v>23592.89</v>
      </c>
      <c r="ED91" s="28">
        <v>0</v>
      </c>
      <c r="EE91" s="28">
        <v>106204.59999999999</v>
      </c>
      <c r="EF91" s="28">
        <v>203590.96</v>
      </c>
      <c r="EG91" s="28">
        <v>37632.29</v>
      </c>
      <c r="EH91" s="28">
        <v>0</v>
      </c>
      <c r="EI91" s="28">
        <v>114617.37</v>
      </c>
      <c r="EJ91" s="28">
        <v>26915.800000000003</v>
      </c>
      <c r="EK91" s="28">
        <v>50215.47</v>
      </c>
      <c r="EL91" s="28">
        <v>606.1</v>
      </c>
      <c r="EM91" s="28">
        <v>1307.94</v>
      </c>
      <c r="EN91" s="28">
        <v>0</v>
      </c>
      <c r="EO91" s="28">
        <v>44861.599999999999</v>
      </c>
      <c r="EP91" s="28">
        <v>92821.03</v>
      </c>
      <c r="EQ91" s="28">
        <v>50</v>
      </c>
      <c r="ER91" s="28">
        <v>0</v>
      </c>
      <c r="ES91" s="28">
        <v>233191.79000000004</v>
      </c>
      <c r="ET91" s="28">
        <v>58495.500000000007</v>
      </c>
      <c r="EU91" s="28">
        <v>12411.64</v>
      </c>
      <c r="EV91" s="28">
        <v>0</v>
      </c>
      <c r="EW91" s="28">
        <v>648017.81000000006</v>
      </c>
      <c r="EX91" s="28">
        <v>28144.93</v>
      </c>
      <c r="EY91" s="28">
        <v>100795.27</v>
      </c>
      <c r="EZ91" s="28">
        <v>1780</v>
      </c>
      <c r="FA91" s="28">
        <v>0</v>
      </c>
      <c r="FB91" s="28">
        <v>0</v>
      </c>
      <c r="FC91" s="28">
        <v>83784.3</v>
      </c>
      <c r="FD91" s="28">
        <v>531751.42999999993</v>
      </c>
      <c r="FE91" s="28">
        <v>1261.69</v>
      </c>
      <c r="FF91" s="28">
        <v>0</v>
      </c>
      <c r="FG91" s="28">
        <v>83304.61</v>
      </c>
      <c r="FH91" s="28">
        <v>68871.62000000001</v>
      </c>
      <c r="FI91" s="28">
        <v>1310.56</v>
      </c>
      <c r="FJ91" s="28">
        <v>0</v>
      </c>
      <c r="FK91" s="28">
        <v>176019.31</v>
      </c>
      <c r="FL91" s="28">
        <v>58130.239999999998</v>
      </c>
      <c r="FM91" s="28">
        <v>275782.45</v>
      </c>
      <c r="FN91" s="28">
        <v>5928.82</v>
      </c>
      <c r="FO91" s="28">
        <v>0</v>
      </c>
      <c r="FP91" s="28">
        <v>0</v>
      </c>
      <c r="FQ91" s="28">
        <v>44161.27</v>
      </c>
      <c r="FR91" s="28">
        <v>0</v>
      </c>
      <c r="FS91" s="28">
        <v>0</v>
      </c>
      <c r="FT91" s="28">
        <v>0</v>
      </c>
      <c r="FU91" s="28">
        <v>27740.21</v>
      </c>
      <c r="FV91" s="28">
        <v>0</v>
      </c>
      <c r="FW91" s="28">
        <v>0</v>
      </c>
      <c r="FX91" s="28">
        <v>701498.82</v>
      </c>
      <c r="FY91" s="28">
        <v>339053.57</v>
      </c>
      <c r="FZ91" s="28">
        <v>306714.06</v>
      </c>
      <c r="GA91" s="28">
        <v>0</v>
      </c>
      <c r="GB91" s="28">
        <v>0</v>
      </c>
      <c r="GC91" s="28">
        <v>0</v>
      </c>
      <c r="GD91" s="28">
        <v>0</v>
      </c>
      <c r="GE91" s="28">
        <v>0</v>
      </c>
      <c r="GF91" s="28">
        <v>0</v>
      </c>
      <c r="GG91" s="28">
        <v>0</v>
      </c>
      <c r="GH91" s="28">
        <v>0</v>
      </c>
      <c r="GI91" s="28">
        <v>5515.38</v>
      </c>
      <c r="GJ91" s="28">
        <v>23417.8</v>
      </c>
      <c r="GK91" s="28">
        <v>1120</v>
      </c>
      <c r="GL91" s="28">
        <v>0</v>
      </c>
      <c r="GM91" s="28">
        <v>55042</v>
      </c>
      <c r="GN91" s="28">
        <v>20035</v>
      </c>
      <c r="GO91" s="28">
        <v>25868.92</v>
      </c>
      <c r="GP91" s="28">
        <v>0</v>
      </c>
      <c r="GQ91" s="28">
        <v>0</v>
      </c>
      <c r="GR91" s="28">
        <v>1113240</v>
      </c>
      <c r="GS91" s="28">
        <v>825</v>
      </c>
    </row>
    <row r="92" spans="1:201" ht="18" customHeight="1" x14ac:dyDescent="0.3">
      <c r="A92" s="1">
        <v>60003</v>
      </c>
      <c r="B92" s="2" t="s">
        <v>193</v>
      </c>
      <c r="C92" s="2" t="s">
        <v>529</v>
      </c>
      <c r="D92" s="4">
        <v>110.29409186562501</v>
      </c>
      <c r="E92" s="8" t="s">
        <v>192</v>
      </c>
      <c r="F92" s="3">
        <v>174</v>
      </c>
      <c r="G92" s="27">
        <v>1391681.59</v>
      </c>
      <c r="H92" s="27">
        <v>17089.93</v>
      </c>
      <c r="I92" s="27">
        <v>410845.41</v>
      </c>
      <c r="J92" s="27">
        <v>165780.92000000001</v>
      </c>
      <c r="K92" s="27">
        <v>665295.16</v>
      </c>
      <c r="L92" s="27">
        <v>0</v>
      </c>
      <c r="M92" s="27">
        <v>0</v>
      </c>
      <c r="N92" s="27">
        <v>0</v>
      </c>
      <c r="O92" s="27">
        <v>477463.35</v>
      </c>
      <c r="P92" s="27">
        <v>0</v>
      </c>
      <c r="Q92" s="27">
        <v>157799</v>
      </c>
      <c r="R92" s="27">
        <v>6591.7</v>
      </c>
      <c r="S92" s="27">
        <v>370548</v>
      </c>
      <c r="T92" s="27">
        <v>0</v>
      </c>
      <c r="U92" s="27">
        <v>0</v>
      </c>
      <c r="V92" s="27">
        <v>157799</v>
      </c>
      <c r="W92" s="27">
        <v>58293</v>
      </c>
      <c r="X92" s="27">
        <v>1253512.7999999998</v>
      </c>
      <c r="Y92" s="27">
        <v>23604.05</v>
      </c>
      <c r="Z92" s="27">
        <v>0</v>
      </c>
      <c r="AA92" s="27">
        <v>46957.09</v>
      </c>
      <c r="AB92" s="27">
        <v>0</v>
      </c>
      <c r="AC92" s="27">
        <v>0</v>
      </c>
      <c r="AD92" s="27">
        <v>513584.26</v>
      </c>
      <c r="AE92" s="27">
        <v>3068.32</v>
      </c>
      <c r="AF92" s="27">
        <v>0</v>
      </c>
      <c r="AG92" s="27">
        <v>124933.96999999999</v>
      </c>
      <c r="AH92" s="27">
        <v>276219.49</v>
      </c>
      <c r="AI92" s="27">
        <v>157640.65</v>
      </c>
      <c r="AJ92" s="27">
        <v>0</v>
      </c>
      <c r="AK92" s="27">
        <v>279933.82</v>
      </c>
      <c r="AL92" s="27">
        <v>35566.639999999999</v>
      </c>
      <c r="AM92" s="27">
        <v>7674.3099999999995</v>
      </c>
      <c r="AN92" s="27">
        <v>0</v>
      </c>
      <c r="AO92" s="27">
        <v>0</v>
      </c>
      <c r="AP92" s="27">
        <v>0</v>
      </c>
      <c r="AQ92" s="27">
        <v>114119.79000000001</v>
      </c>
      <c r="AR92" s="27">
        <v>9539.74</v>
      </c>
      <c r="AS92" s="27">
        <v>0</v>
      </c>
      <c r="AT92" s="27">
        <v>6045</v>
      </c>
      <c r="AU92" s="27">
        <v>51089.7</v>
      </c>
      <c r="AV92" s="27">
        <v>22619.86</v>
      </c>
      <c r="AW92" s="27">
        <v>299.36</v>
      </c>
      <c r="AX92" s="27">
        <v>11905.47</v>
      </c>
      <c r="AY92" s="27">
        <v>0</v>
      </c>
      <c r="AZ92" s="27">
        <v>0</v>
      </c>
      <c r="BA92" s="27">
        <v>8137.56</v>
      </c>
      <c r="BB92" s="27">
        <v>3139.27</v>
      </c>
      <c r="BC92" s="27">
        <v>114635.37</v>
      </c>
      <c r="BD92" s="27">
        <v>4911.24</v>
      </c>
      <c r="BE92" s="27">
        <v>5641.56</v>
      </c>
      <c r="BF92" s="27">
        <v>0</v>
      </c>
      <c r="BG92" s="27">
        <v>0</v>
      </c>
      <c r="BH92" s="27">
        <v>36782.57</v>
      </c>
      <c r="BI92" s="27">
        <v>0</v>
      </c>
      <c r="BJ92" s="27">
        <v>0</v>
      </c>
      <c r="BK92" s="27">
        <v>0</v>
      </c>
      <c r="BL92" s="27">
        <v>0</v>
      </c>
      <c r="BM92" s="27">
        <v>0</v>
      </c>
      <c r="BN92" s="27">
        <v>14786.571906469846</v>
      </c>
      <c r="BO92" s="27">
        <v>837512.46</v>
      </c>
      <c r="BP92" s="27">
        <v>1616122.92</v>
      </c>
      <c r="BQ92" s="27">
        <v>24357.16</v>
      </c>
      <c r="BR92" s="27">
        <v>0</v>
      </c>
      <c r="BS92" s="27">
        <v>0</v>
      </c>
      <c r="BT92" s="27">
        <v>0</v>
      </c>
      <c r="BU92" s="27">
        <v>0</v>
      </c>
      <c r="BV92" s="27">
        <v>162350.49</v>
      </c>
      <c r="BW92" s="27">
        <v>2400</v>
      </c>
      <c r="BX92" s="27">
        <v>0</v>
      </c>
      <c r="BY92" s="27">
        <v>0</v>
      </c>
      <c r="BZ92" s="27">
        <v>171568.84</v>
      </c>
      <c r="CA92" s="27">
        <v>375.23</v>
      </c>
      <c r="CB92" s="16">
        <v>1.9690000000000001</v>
      </c>
      <c r="CC92" s="16">
        <v>4.4060000000000006</v>
      </c>
      <c r="CD92" s="16">
        <v>9.1180000000000003</v>
      </c>
      <c r="CE92" s="16">
        <v>1.6839999999999999</v>
      </c>
      <c r="CF92" s="16">
        <v>2.2290000000000001</v>
      </c>
      <c r="CG92" s="16">
        <v>0</v>
      </c>
      <c r="CH92" s="16" t="s">
        <v>567</v>
      </c>
      <c r="CI92" s="15">
        <v>147850703</v>
      </c>
      <c r="CJ92" s="15">
        <v>60735810</v>
      </c>
      <c r="CK92" s="15">
        <v>62459677</v>
      </c>
      <c r="CL92" s="3">
        <v>40</v>
      </c>
      <c r="CM92" s="3">
        <v>188</v>
      </c>
      <c r="CN92" s="4">
        <v>8</v>
      </c>
      <c r="CO92" s="4">
        <v>12</v>
      </c>
      <c r="CP92" s="4">
        <v>178.72</v>
      </c>
      <c r="CQ92" s="16">
        <v>1.3888888888888888E-2</v>
      </c>
      <c r="CR92" s="26">
        <v>0.20114942528735633</v>
      </c>
      <c r="CS92" s="26">
        <f>CL92/CM92</f>
        <v>0.21276595744680851</v>
      </c>
      <c r="CT92" s="3">
        <f>CM92/(DF92+DG92)</f>
        <v>8.7037037037037024</v>
      </c>
      <c r="CU92" s="26">
        <f>(CX92+CY92)/(DA92+DB92)</f>
        <v>0.939674534965107</v>
      </c>
      <c r="CV92" s="37">
        <v>12</v>
      </c>
      <c r="CW92" s="29">
        <v>11.424399999999999</v>
      </c>
      <c r="CX92" s="29">
        <v>124.69896188037207</v>
      </c>
      <c r="CY92" s="29">
        <v>42.410533333333326</v>
      </c>
      <c r="CZ92" s="29">
        <v>12.493333333333331</v>
      </c>
      <c r="DA92" s="29">
        <v>131.51523313316849</v>
      </c>
      <c r="DB92" s="29">
        <v>46.322400000000002</v>
      </c>
      <c r="DC92" s="34">
        <v>43661.388888888891</v>
      </c>
      <c r="DD92" s="31">
        <v>11.318181818181818</v>
      </c>
      <c r="DE92" s="32">
        <v>0.22727272727272727</v>
      </c>
      <c r="DF92" s="33">
        <v>21.6</v>
      </c>
      <c r="DG92" s="30">
        <v>0</v>
      </c>
      <c r="DH92" s="41"/>
      <c r="DI92" s="41"/>
      <c r="DJ92" s="41"/>
      <c r="DK92" s="41"/>
      <c r="DL92" s="41"/>
      <c r="DM92" s="38">
        <v>5</v>
      </c>
      <c r="DN92" s="28">
        <v>1079158.1399999999</v>
      </c>
      <c r="DO92" s="28">
        <v>17339.95</v>
      </c>
      <c r="DP92" s="28">
        <v>0</v>
      </c>
      <c r="DQ92" s="28">
        <v>87442.86</v>
      </c>
      <c r="DR92" s="28">
        <v>197002.84</v>
      </c>
      <c r="DS92" s="28">
        <v>95113.2</v>
      </c>
      <c r="DT92" s="28">
        <v>0</v>
      </c>
      <c r="DU92" s="28">
        <v>96793.600000000006</v>
      </c>
      <c r="DV92" s="28">
        <v>49316</v>
      </c>
      <c r="DW92" s="28">
        <v>68558.5</v>
      </c>
      <c r="DX92" s="28">
        <v>0</v>
      </c>
      <c r="DY92" s="28">
        <v>0</v>
      </c>
      <c r="DZ92" s="28">
        <v>0</v>
      </c>
      <c r="EA92" s="28">
        <v>64356.56</v>
      </c>
      <c r="EB92" s="28">
        <v>358464.01999999996</v>
      </c>
      <c r="EC92" s="28">
        <v>6264.1</v>
      </c>
      <c r="ED92" s="28">
        <v>0</v>
      </c>
      <c r="EE92" s="28">
        <v>21656.45</v>
      </c>
      <c r="EF92" s="28">
        <v>50887.34</v>
      </c>
      <c r="EG92" s="28">
        <v>33940.36</v>
      </c>
      <c r="EH92" s="28">
        <v>0</v>
      </c>
      <c r="EI92" s="28">
        <v>31748.15</v>
      </c>
      <c r="EJ92" s="28">
        <v>7180.2899999999991</v>
      </c>
      <c r="EK92" s="28">
        <v>24171.279999999999</v>
      </c>
      <c r="EL92" s="28">
        <v>0</v>
      </c>
      <c r="EM92" s="28">
        <v>0</v>
      </c>
      <c r="EN92" s="28">
        <v>0</v>
      </c>
      <c r="EO92" s="28">
        <v>9270.98</v>
      </c>
      <c r="EP92" s="28">
        <v>288927.7</v>
      </c>
      <c r="EQ92" s="28">
        <v>3068.32</v>
      </c>
      <c r="ER92" s="28">
        <v>0</v>
      </c>
      <c r="ES92" s="28">
        <v>123935.62000000001</v>
      </c>
      <c r="ET92" s="28">
        <v>21426.71</v>
      </c>
      <c r="EU92" s="28">
        <v>30675.21</v>
      </c>
      <c r="EV92" s="28">
        <v>2177.6999999999998</v>
      </c>
      <c r="EW92" s="28">
        <v>110177.4</v>
      </c>
      <c r="EX92" s="28">
        <v>4832.16</v>
      </c>
      <c r="EY92" s="28">
        <v>2361.35</v>
      </c>
      <c r="EZ92" s="28">
        <v>320</v>
      </c>
      <c r="FA92" s="28">
        <v>0</v>
      </c>
      <c r="FB92" s="28">
        <v>0</v>
      </c>
      <c r="FC92" s="28">
        <v>21210.399999999998</v>
      </c>
      <c r="FD92" s="28">
        <v>83421.540000000008</v>
      </c>
      <c r="FE92" s="28">
        <v>0</v>
      </c>
      <c r="FF92" s="28">
        <v>0</v>
      </c>
      <c r="FG92" s="28">
        <v>8583.41</v>
      </c>
      <c r="FH92" s="28">
        <v>1535.84</v>
      </c>
      <c r="FI92" s="28">
        <v>9239.4</v>
      </c>
      <c r="FJ92" s="28">
        <v>0</v>
      </c>
      <c r="FK92" s="28">
        <v>26254.51</v>
      </c>
      <c r="FL92" s="28">
        <v>8606.2999999999993</v>
      </c>
      <c r="FM92" s="28">
        <v>82483.02</v>
      </c>
      <c r="FN92" s="28">
        <v>55.23</v>
      </c>
      <c r="FO92" s="28">
        <v>0</v>
      </c>
      <c r="FP92" s="28">
        <v>0</v>
      </c>
      <c r="FQ92" s="28">
        <v>17824.97</v>
      </c>
      <c r="FR92" s="28">
        <v>0</v>
      </c>
      <c r="FS92" s="28">
        <v>0</v>
      </c>
      <c r="FT92" s="28">
        <v>0</v>
      </c>
      <c r="FU92" s="28">
        <v>7490.74</v>
      </c>
      <c r="FV92" s="28">
        <v>0</v>
      </c>
      <c r="FW92" s="28">
        <v>0</v>
      </c>
      <c r="FX92" s="28">
        <v>48912</v>
      </c>
      <c r="FY92" s="28">
        <v>9797.4500000000007</v>
      </c>
      <c r="FZ92" s="28">
        <v>0</v>
      </c>
      <c r="GA92" s="28">
        <v>11465.47</v>
      </c>
      <c r="GB92" s="28">
        <v>0</v>
      </c>
      <c r="GC92" s="28">
        <v>0</v>
      </c>
      <c r="GD92" s="28">
        <v>0</v>
      </c>
      <c r="GE92" s="28">
        <v>0</v>
      </c>
      <c r="GF92" s="28">
        <v>4082.75</v>
      </c>
      <c r="GG92" s="28">
        <v>0</v>
      </c>
      <c r="GH92" s="28">
        <v>0</v>
      </c>
      <c r="GI92" s="28">
        <v>0</v>
      </c>
      <c r="GJ92" s="28">
        <v>10278</v>
      </c>
      <c r="GK92" s="28">
        <v>359.04</v>
      </c>
      <c r="GL92" s="28">
        <v>0</v>
      </c>
      <c r="GM92" s="28">
        <v>27782.57</v>
      </c>
      <c r="GN92" s="28">
        <v>2713.82</v>
      </c>
      <c r="GO92" s="28">
        <v>2109</v>
      </c>
      <c r="GP92" s="28">
        <v>0</v>
      </c>
      <c r="GQ92" s="28">
        <v>0</v>
      </c>
      <c r="GR92" s="28">
        <v>8137.56</v>
      </c>
      <c r="GS92" s="28">
        <v>4596.1499999999996</v>
      </c>
    </row>
    <row r="93" spans="1:201" ht="18" customHeight="1" x14ac:dyDescent="0.3">
      <c r="A93" s="1">
        <v>43007</v>
      </c>
      <c r="B93" s="2" t="s">
        <v>134</v>
      </c>
      <c r="C93" s="2" t="s">
        <v>488</v>
      </c>
      <c r="D93" s="4">
        <v>222.02855425781254</v>
      </c>
      <c r="E93" s="8" t="s">
        <v>132</v>
      </c>
      <c r="F93" s="3">
        <v>390</v>
      </c>
      <c r="G93" s="27">
        <v>1478489.39</v>
      </c>
      <c r="H93" s="27">
        <v>16856.259999999998</v>
      </c>
      <c r="I93" s="27">
        <v>1740227.96</v>
      </c>
      <c r="J93" s="27">
        <v>326913.77</v>
      </c>
      <c r="K93" s="27">
        <v>1009874.07</v>
      </c>
      <c r="L93" s="27">
        <v>0</v>
      </c>
      <c r="M93" s="27">
        <v>0</v>
      </c>
      <c r="N93" s="27">
        <v>120334.57</v>
      </c>
      <c r="O93" s="27">
        <v>736732.59</v>
      </c>
      <c r="P93" s="27">
        <v>0</v>
      </c>
      <c r="Q93" s="27">
        <v>45263</v>
      </c>
      <c r="R93" s="27">
        <v>13776.32</v>
      </c>
      <c r="S93" s="27">
        <v>1685044</v>
      </c>
      <c r="T93" s="27">
        <v>0</v>
      </c>
      <c r="U93" s="27">
        <v>0</v>
      </c>
      <c r="V93" s="27">
        <v>45263</v>
      </c>
      <c r="W93" s="27">
        <v>58650</v>
      </c>
      <c r="X93" s="27">
        <v>1984069.52</v>
      </c>
      <c r="Y93" s="27">
        <v>5312.01</v>
      </c>
      <c r="Z93" s="27">
        <v>0</v>
      </c>
      <c r="AA93" s="27">
        <v>107758.82</v>
      </c>
      <c r="AB93" s="27">
        <v>0</v>
      </c>
      <c r="AC93" s="27">
        <v>0</v>
      </c>
      <c r="AD93" s="27">
        <v>552198.35</v>
      </c>
      <c r="AE93" s="27">
        <v>4395.4799999999996</v>
      </c>
      <c r="AF93" s="27">
        <v>0</v>
      </c>
      <c r="AG93" s="27">
        <v>158971.22</v>
      </c>
      <c r="AH93" s="27">
        <v>388494.57999999996</v>
      </c>
      <c r="AI93" s="27">
        <v>124823.9</v>
      </c>
      <c r="AJ93" s="27">
        <v>0</v>
      </c>
      <c r="AK93" s="27">
        <v>425114.86</v>
      </c>
      <c r="AL93" s="27">
        <v>101041.13</v>
      </c>
      <c r="AM93" s="27">
        <v>8518.14</v>
      </c>
      <c r="AN93" s="27">
        <v>2010.29</v>
      </c>
      <c r="AO93" s="27">
        <v>0</v>
      </c>
      <c r="AP93" s="27">
        <v>0</v>
      </c>
      <c r="AQ93" s="27">
        <v>223489.74</v>
      </c>
      <c r="AR93" s="27">
        <v>18533.919999999998</v>
      </c>
      <c r="AS93" s="27">
        <v>0</v>
      </c>
      <c r="AT93" s="27">
        <v>0</v>
      </c>
      <c r="AU93" s="27">
        <v>533946.69999999995</v>
      </c>
      <c r="AV93" s="27">
        <v>36792.75</v>
      </c>
      <c r="AW93" s="27">
        <v>40000</v>
      </c>
      <c r="AX93" s="27">
        <v>0</v>
      </c>
      <c r="AY93" s="27">
        <v>0</v>
      </c>
      <c r="AZ93" s="27">
        <v>0</v>
      </c>
      <c r="BA93" s="27">
        <v>309990</v>
      </c>
      <c r="BB93" s="27">
        <v>49098.97</v>
      </c>
      <c r="BC93" s="27">
        <v>122624.09000000001</v>
      </c>
      <c r="BD93" s="27">
        <v>41236.86</v>
      </c>
      <c r="BE93" s="27">
        <v>5641.56</v>
      </c>
      <c r="BF93" s="27">
        <v>0</v>
      </c>
      <c r="BG93" s="27">
        <v>0</v>
      </c>
      <c r="BH93" s="27">
        <v>84782.2</v>
      </c>
      <c r="BI93" s="27">
        <v>0</v>
      </c>
      <c r="BJ93" s="27">
        <v>0</v>
      </c>
      <c r="BK93" s="27">
        <v>0</v>
      </c>
      <c r="BL93" s="27">
        <v>0</v>
      </c>
      <c r="BM93" s="27">
        <v>0</v>
      </c>
      <c r="BN93" s="27">
        <v>10358.943046826718</v>
      </c>
      <c r="BO93" s="27">
        <v>952795.66</v>
      </c>
      <c r="BP93" s="27">
        <v>768594.79</v>
      </c>
      <c r="BQ93" s="27">
        <v>18880.98</v>
      </c>
      <c r="BR93" s="27">
        <v>0</v>
      </c>
      <c r="BS93" s="27">
        <v>0</v>
      </c>
      <c r="BT93" s="27">
        <v>213163.58</v>
      </c>
      <c r="BU93" s="27">
        <v>0</v>
      </c>
      <c r="BV93" s="27">
        <v>224132.03</v>
      </c>
      <c r="BW93" s="27">
        <v>46614.98</v>
      </c>
      <c r="BX93" s="27">
        <v>208800</v>
      </c>
      <c r="BY93" s="27">
        <v>0</v>
      </c>
      <c r="BZ93" s="27">
        <v>249960.47</v>
      </c>
      <c r="CA93" s="27">
        <v>72541.22</v>
      </c>
      <c r="CB93" s="16">
        <v>1.9100000000000001</v>
      </c>
      <c r="CC93" s="16">
        <v>4.274</v>
      </c>
      <c r="CD93" s="16">
        <v>8.8440000000000012</v>
      </c>
      <c r="CE93" s="16">
        <v>1.6839999999999999</v>
      </c>
      <c r="CF93" s="16">
        <v>2.4</v>
      </c>
      <c r="CG93" s="16">
        <v>0.50700000000000001</v>
      </c>
      <c r="CH93" s="16" t="s">
        <v>567</v>
      </c>
      <c r="CI93" s="15">
        <v>301027914</v>
      </c>
      <c r="CJ93" s="15">
        <v>78803079</v>
      </c>
      <c r="CK93" s="15">
        <v>33795722</v>
      </c>
      <c r="CL93" s="3">
        <v>73</v>
      </c>
      <c r="CM93" s="3">
        <v>424</v>
      </c>
      <c r="CN93" s="4">
        <v>26</v>
      </c>
      <c r="CO93" s="4">
        <v>21.72</v>
      </c>
      <c r="CP93" s="4">
        <v>398.68</v>
      </c>
      <c r="CQ93" s="16">
        <v>1.1111111111111112E-2</v>
      </c>
      <c r="CR93" s="26">
        <v>0.25641025641025639</v>
      </c>
      <c r="CS93" s="26">
        <f>CL93/CM93</f>
        <v>0.17216981132075471</v>
      </c>
      <c r="CT93" s="3">
        <f>CM93/(DF93+DG93)</f>
        <v>12.059158134243459</v>
      </c>
      <c r="CU93" s="26">
        <f>(CX93+CY93)/(DA93+DB93)</f>
        <v>0.95583266624744145</v>
      </c>
      <c r="CV93" s="37">
        <v>26</v>
      </c>
      <c r="CW93" s="29">
        <v>34.725535714285712</v>
      </c>
      <c r="CX93" s="29">
        <v>265.3332446428571</v>
      </c>
      <c r="CY93" s="29">
        <v>112.49511904761906</v>
      </c>
      <c r="CZ93" s="29">
        <v>35.767857142857139</v>
      </c>
      <c r="DA93" s="29">
        <v>276.50047619047621</v>
      </c>
      <c r="DB93" s="29">
        <v>118.78666666666668</v>
      </c>
      <c r="DC93" s="34">
        <v>46449.800910125137</v>
      </c>
      <c r="DD93" s="31">
        <v>12.111111111111111</v>
      </c>
      <c r="DE93" s="32">
        <v>0.25</v>
      </c>
      <c r="DF93" s="33">
        <v>35.159999999999997</v>
      </c>
      <c r="DG93" s="30">
        <v>0</v>
      </c>
      <c r="DH93" s="41">
        <v>18.1053</v>
      </c>
      <c r="DI93" s="41">
        <v>19.842099999999999</v>
      </c>
      <c r="DJ93" s="41">
        <v>20.2105</v>
      </c>
      <c r="DK93" s="41">
        <v>21.2105</v>
      </c>
      <c r="DL93" s="41">
        <v>20</v>
      </c>
      <c r="DM93" s="38">
        <v>19</v>
      </c>
      <c r="DN93" s="28">
        <v>1776099.9800000002</v>
      </c>
      <c r="DO93" s="28">
        <v>56595.78</v>
      </c>
      <c r="DP93" s="28">
        <v>0</v>
      </c>
      <c r="DQ93" s="28">
        <v>99622.5</v>
      </c>
      <c r="DR93" s="28">
        <v>293675.25</v>
      </c>
      <c r="DS93" s="28">
        <v>80045.14</v>
      </c>
      <c r="DT93" s="28">
        <v>0</v>
      </c>
      <c r="DU93" s="28">
        <v>125226.31</v>
      </c>
      <c r="DV93" s="28">
        <v>1260.56</v>
      </c>
      <c r="DW93" s="28">
        <v>17001.91</v>
      </c>
      <c r="DX93" s="28">
        <v>7318.2</v>
      </c>
      <c r="DY93" s="28">
        <v>0</v>
      </c>
      <c r="DZ93" s="28">
        <v>0</v>
      </c>
      <c r="EA93" s="28">
        <v>109349</v>
      </c>
      <c r="EB93" s="28">
        <v>491879.50000000006</v>
      </c>
      <c r="EC93" s="28">
        <v>7644.4</v>
      </c>
      <c r="ED93" s="28">
        <v>0</v>
      </c>
      <c r="EE93" s="28">
        <v>32108.27</v>
      </c>
      <c r="EF93" s="28">
        <v>96047.57</v>
      </c>
      <c r="EG93" s="28">
        <v>29514.05</v>
      </c>
      <c r="EH93" s="28">
        <v>0</v>
      </c>
      <c r="EI93" s="28">
        <v>45121.31</v>
      </c>
      <c r="EJ93" s="28">
        <v>575.14</v>
      </c>
      <c r="EK93" s="28">
        <v>3568.1</v>
      </c>
      <c r="EL93" s="28">
        <v>1015.63</v>
      </c>
      <c r="EM93" s="28">
        <v>0</v>
      </c>
      <c r="EN93" s="28">
        <v>0</v>
      </c>
      <c r="EO93" s="28">
        <v>13999.3</v>
      </c>
      <c r="EP93" s="28">
        <v>222353.59999999998</v>
      </c>
      <c r="EQ93" s="28">
        <v>4395.4799999999996</v>
      </c>
      <c r="ER93" s="28">
        <v>0</v>
      </c>
      <c r="ES93" s="28">
        <v>141119.97000000003</v>
      </c>
      <c r="ET93" s="28">
        <v>28328.94</v>
      </c>
      <c r="EU93" s="28">
        <v>17591.64</v>
      </c>
      <c r="EV93" s="28">
        <v>35041.72</v>
      </c>
      <c r="EW93" s="28">
        <v>165707.54</v>
      </c>
      <c r="EX93" s="28">
        <v>218658.26</v>
      </c>
      <c r="EY93" s="28">
        <v>193018.02</v>
      </c>
      <c r="EZ93" s="28">
        <v>1500</v>
      </c>
      <c r="FA93" s="28">
        <v>0</v>
      </c>
      <c r="FB93" s="28">
        <v>0</v>
      </c>
      <c r="FC93" s="28">
        <v>81242.11</v>
      </c>
      <c r="FD93" s="28">
        <v>149343.61000000002</v>
      </c>
      <c r="FE93" s="28">
        <v>680</v>
      </c>
      <c r="FF93" s="28">
        <v>0</v>
      </c>
      <c r="FG93" s="28">
        <v>27248.489999999998</v>
      </c>
      <c r="FH93" s="28">
        <v>4042.7400000000002</v>
      </c>
      <c r="FI93" s="28">
        <v>2237.63</v>
      </c>
      <c r="FJ93" s="28">
        <v>1971.23</v>
      </c>
      <c r="FK93" s="28">
        <v>63608.82</v>
      </c>
      <c r="FL93" s="28">
        <v>5329.37</v>
      </c>
      <c r="FM93" s="28">
        <v>33537.96</v>
      </c>
      <c r="FN93" s="28">
        <v>4534.51</v>
      </c>
      <c r="FO93" s="28">
        <v>0</v>
      </c>
      <c r="FP93" s="28">
        <v>0</v>
      </c>
      <c r="FQ93" s="28">
        <v>67518.3</v>
      </c>
      <c r="FR93" s="28">
        <v>4350</v>
      </c>
      <c r="FS93" s="28">
        <v>0</v>
      </c>
      <c r="FT93" s="28">
        <v>0</v>
      </c>
      <c r="FU93" s="28">
        <v>0</v>
      </c>
      <c r="FV93" s="28">
        <v>0</v>
      </c>
      <c r="FW93" s="28">
        <v>0</v>
      </c>
      <c r="FX93" s="28">
        <v>496933.75</v>
      </c>
      <c r="FY93" s="28">
        <v>23467.8</v>
      </c>
      <c r="FZ93" s="28">
        <v>0</v>
      </c>
      <c r="GA93" s="28">
        <v>0</v>
      </c>
      <c r="GB93" s="28">
        <v>0</v>
      </c>
      <c r="GC93" s="28">
        <v>0</v>
      </c>
      <c r="GD93" s="28">
        <v>0</v>
      </c>
      <c r="GE93" s="28">
        <v>0</v>
      </c>
      <c r="GF93" s="28">
        <v>0</v>
      </c>
      <c r="GG93" s="28">
        <v>0</v>
      </c>
      <c r="GH93" s="28">
        <v>0</v>
      </c>
      <c r="GI93" s="28">
        <v>30</v>
      </c>
      <c r="GJ93" s="28">
        <v>7636.94</v>
      </c>
      <c r="GK93" s="28">
        <v>1077</v>
      </c>
      <c r="GL93" s="28">
        <v>0</v>
      </c>
      <c r="GM93" s="28">
        <v>38775.83</v>
      </c>
      <c r="GN93" s="28">
        <v>0</v>
      </c>
      <c r="GO93" s="28">
        <v>11352.62</v>
      </c>
      <c r="GP93" s="28">
        <v>575</v>
      </c>
      <c r="GQ93" s="28">
        <v>0</v>
      </c>
      <c r="GR93" s="28">
        <v>518790</v>
      </c>
      <c r="GS93" s="28">
        <v>480</v>
      </c>
    </row>
    <row r="94" spans="1:201" ht="18" customHeight="1" x14ac:dyDescent="0.3">
      <c r="A94" s="1">
        <v>15001</v>
      </c>
      <c r="B94" s="2" t="s">
        <v>46</v>
      </c>
      <c r="C94" s="2" t="s">
        <v>430</v>
      </c>
      <c r="D94" s="4">
        <v>919.46713784687506</v>
      </c>
      <c r="E94" s="8" t="s">
        <v>47</v>
      </c>
      <c r="F94" s="3">
        <v>141</v>
      </c>
      <c r="G94" s="27">
        <v>567272.81999999995</v>
      </c>
      <c r="H94" s="27">
        <v>4327.3999999999996</v>
      </c>
      <c r="I94" s="27">
        <v>885363.64</v>
      </c>
      <c r="J94" s="27">
        <v>621809.71</v>
      </c>
      <c r="K94" s="27">
        <v>341137.78</v>
      </c>
      <c r="L94" s="27">
        <v>0</v>
      </c>
      <c r="M94" s="27">
        <v>0</v>
      </c>
      <c r="N94" s="27">
        <v>339207.99</v>
      </c>
      <c r="O94" s="27">
        <v>336921.56</v>
      </c>
      <c r="P94" s="27">
        <v>0</v>
      </c>
      <c r="Q94" s="27">
        <v>0</v>
      </c>
      <c r="R94" s="27">
        <v>20122.5</v>
      </c>
      <c r="S94" s="27">
        <v>749239</v>
      </c>
      <c r="T94" s="27">
        <v>110000</v>
      </c>
      <c r="U94" s="27">
        <v>0</v>
      </c>
      <c r="V94" s="27">
        <v>0</v>
      </c>
      <c r="W94" s="27">
        <v>69980</v>
      </c>
      <c r="X94" s="27">
        <v>1583628.8499999999</v>
      </c>
      <c r="Y94" s="27">
        <v>5116.3599999999997</v>
      </c>
      <c r="Z94" s="27">
        <v>0</v>
      </c>
      <c r="AA94" s="27">
        <v>182828.82</v>
      </c>
      <c r="AB94" s="27">
        <v>0</v>
      </c>
      <c r="AC94" s="27">
        <v>0</v>
      </c>
      <c r="AD94" s="27">
        <v>157024.58000000002</v>
      </c>
      <c r="AE94" s="27">
        <v>0</v>
      </c>
      <c r="AF94" s="27">
        <v>0</v>
      </c>
      <c r="AG94" s="27">
        <v>444602.19999999995</v>
      </c>
      <c r="AH94" s="27">
        <v>390717.44999999995</v>
      </c>
      <c r="AI94" s="27">
        <v>91977.97</v>
      </c>
      <c r="AJ94" s="27">
        <v>0</v>
      </c>
      <c r="AK94" s="27">
        <v>218022.32</v>
      </c>
      <c r="AL94" s="27">
        <v>285318.61</v>
      </c>
      <c r="AM94" s="27">
        <v>4906</v>
      </c>
      <c r="AN94" s="27">
        <v>0</v>
      </c>
      <c r="AO94" s="27">
        <v>0</v>
      </c>
      <c r="AP94" s="27">
        <v>0</v>
      </c>
      <c r="AQ94" s="27">
        <v>141432.04999999999</v>
      </c>
      <c r="AR94" s="27">
        <v>101207.73</v>
      </c>
      <c r="AS94" s="27">
        <v>3857.65</v>
      </c>
      <c r="AT94" s="27">
        <v>0</v>
      </c>
      <c r="AU94" s="27">
        <v>71000</v>
      </c>
      <c r="AV94" s="27">
        <v>30177.16</v>
      </c>
      <c r="AW94" s="27">
        <v>97814.68</v>
      </c>
      <c r="AX94" s="27">
        <v>22744</v>
      </c>
      <c r="AY94" s="27">
        <v>0</v>
      </c>
      <c r="AZ94" s="27">
        <v>0</v>
      </c>
      <c r="BA94" s="27">
        <v>33784</v>
      </c>
      <c r="BB94" s="27">
        <v>30536.32</v>
      </c>
      <c r="BC94" s="27">
        <v>8361.65</v>
      </c>
      <c r="BD94" s="27">
        <v>96654.79</v>
      </c>
      <c r="BE94" s="27">
        <v>0</v>
      </c>
      <c r="BF94" s="27">
        <v>0</v>
      </c>
      <c r="BG94" s="27">
        <v>0</v>
      </c>
      <c r="BH94" s="27">
        <v>0</v>
      </c>
      <c r="BI94" s="27">
        <v>1868.15</v>
      </c>
      <c r="BJ94" s="27">
        <v>0</v>
      </c>
      <c r="BK94" s="27">
        <v>0</v>
      </c>
      <c r="BL94" s="27">
        <v>0</v>
      </c>
      <c r="BM94" s="27">
        <v>0</v>
      </c>
      <c r="BN94" s="27">
        <v>24189.390194100364</v>
      </c>
      <c r="BO94" s="27">
        <v>405414.64</v>
      </c>
      <c r="BP94" s="27">
        <v>452840.51</v>
      </c>
      <c r="BQ94" s="27">
        <v>163184.67000000001</v>
      </c>
      <c r="BR94" s="27">
        <v>2589642.4900000002</v>
      </c>
      <c r="BS94" s="27">
        <v>625253.14</v>
      </c>
      <c r="BT94" s="27">
        <v>0</v>
      </c>
      <c r="BU94" s="27">
        <v>0</v>
      </c>
      <c r="BV94" s="27">
        <v>116925.57</v>
      </c>
      <c r="BW94" s="27">
        <v>250</v>
      </c>
      <c r="BX94" s="27">
        <v>0</v>
      </c>
      <c r="BY94" s="27">
        <v>0</v>
      </c>
      <c r="BZ94" s="27">
        <v>199989.64</v>
      </c>
      <c r="CA94" s="27">
        <v>3976.55</v>
      </c>
      <c r="CB94" s="16">
        <v>1.891</v>
      </c>
      <c r="CC94" s="16">
        <v>4.2309999999999999</v>
      </c>
      <c r="CD94" s="16">
        <v>8.7570000000000014</v>
      </c>
      <c r="CE94" s="16">
        <v>1.6839999999999999</v>
      </c>
      <c r="CF94" s="16">
        <v>1.583</v>
      </c>
      <c r="CG94" s="16">
        <v>0</v>
      </c>
      <c r="CH94" s="16" t="s">
        <v>567</v>
      </c>
      <c r="CI94" s="15">
        <v>198069655</v>
      </c>
      <c r="CJ94" s="15">
        <v>4663489</v>
      </c>
      <c r="CK94" s="15">
        <v>3855271</v>
      </c>
      <c r="CL94" s="3">
        <v>31</v>
      </c>
      <c r="CM94" s="3">
        <v>154</v>
      </c>
      <c r="CN94" s="4">
        <v>65</v>
      </c>
      <c r="CO94" s="4">
        <v>9</v>
      </c>
      <c r="CP94" s="4">
        <v>138</v>
      </c>
      <c r="CQ94" s="16">
        <v>2.7397260273972601E-2</v>
      </c>
      <c r="CR94" s="26"/>
      <c r="CS94" s="26">
        <f>CL94/CM94</f>
        <v>0.20129870129870131</v>
      </c>
      <c r="CT94" s="3">
        <f>CM94/(DF94+DG94)</f>
        <v>7.9586563307493519</v>
      </c>
      <c r="CU94" s="26">
        <f>(CX94+CY94)/(DA94+DB94)</f>
        <v>0.90537687985674198</v>
      </c>
      <c r="CV94" s="37">
        <v>9</v>
      </c>
      <c r="CW94" s="29">
        <v>13.491070116206032</v>
      </c>
      <c r="CX94" s="29">
        <v>84.258869565217395</v>
      </c>
      <c r="CY94" s="29">
        <v>45.13379746835443</v>
      </c>
      <c r="CZ94" s="29">
        <v>13.849960741206029</v>
      </c>
      <c r="DA94" s="29">
        <v>92.219604037267089</v>
      </c>
      <c r="DB94" s="29">
        <v>50.696202531645582</v>
      </c>
      <c r="DC94" s="34">
        <v>50711.335149863749</v>
      </c>
      <c r="DD94" s="31">
        <v>11.631578947368421</v>
      </c>
      <c r="DE94" s="32">
        <v>5.2631578947368418E-2</v>
      </c>
      <c r="DF94" s="33">
        <v>18.350000000000005</v>
      </c>
      <c r="DG94" s="30">
        <v>1</v>
      </c>
      <c r="DH94" s="41">
        <v>15.7273</v>
      </c>
      <c r="DI94" s="41">
        <v>20</v>
      </c>
      <c r="DJ94" s="41">
        <v>16.909099999999999</v>
      </c>
      <c r="DK94" s="41">
        <v>19.363600000000002</v>
      </c>
      <c r="DL94" s="41">
        <v>18</v>
      </c>
      <c r="DM94" s="38">
        <v>11</v>
      </c>
      <c r="DN94" s="28">
        <v>1171735.7399999998</v>
      </c>
      <c r="DO94" s="28">
        <v>617.5</v>
      </c>
      <c r="DP94" s="28">
        <v>0</v>
      </c>
      <c r="DQ94" s="28">
        <v>303286.54000000004</v>
      </c>
      <c r="DR94" s="28">
        <v>274366.5</v>
      </c>
      <c r="DS94" s="28">
        <v>67920</v>
      </c>
      <c r="DT94" s="28">
        <v>0</v>
      </c>
      <c r="DU94" s="28">
        <v>95724.07</v>
      </c>
      <c r="DV94" s="28">
        <v>194688.26</v>
      </c>
      <c r="DW94" s="28">
        <v>81060.39</v>
      </c>
      <c r="DX94" s="28">
        <v>3390</v>
      </c>
      <c r="DY94" s="28">
        <v>0</v>
      </c>
      <c r="DZ94" s="28">
        <v>0</v>
      </c>
      <c r="EA94" s="28">
        <v>84573.709999999992</v>
      </c>
      <c r="EB94" s="28">
        <v>437596.67999999993</v>
      </c>
      <c r="EC94" s="28">
        <v>2609.89</v>
      </c>
      <c r="ED94" s="28">
        <v>0</v>
      </c>
      <c r="EE94" s="28">
        <v>87054.56</v>
      </c>
      <c r="EF94" s="28">
        <v>108050.93000000001</v>
      </c>
      <c r="EG94" s="28">
        <v>15236.26</v>
      </c>
      <c r="EH94" s="28">
        <v>0</v>
      </c>
      <c r="EI94" s="28">
        <v>34724.15</v>
      </c>
      <c r="EJ94" s="28">
        <v>32598.76</v>
      </c>
      <c r="EK94" s="28">
        <v>47691.69</v>
      </c>
      <c r="EL94" s="28">
        <v>295.43</v>
      </c>
      <c r="EM94" s="28">
        <v>291.12</v>
      </c>
      <c r="EN94" s="28">
        <v>0</v>
      </c>
      <c r="EO94" s="28">
        <v>11296.150000000001</v>
      </c>
      <c r="EP94" s="28">
        <v>95451.75</v>
      </c>
      <c r="EQ94" s="28">
        <v>0</v>
      </c>
      <c r="ER94" s="28">
        <v>0</v>
      </c>
      <c r="ES94" s="28">
        <v>53786.57</v>
      </c>
      <c r="ET94" s="28">
        <v>52577.22</v>
      </c>
      <c r="EU94" s="28">
        <v>6038.05</v>
      </c>
      <c r="EV94" s="28">
        <v>71000</v>
      </c>
      <c r="EW94" s="28">
        <v>87036.5</v>
      </c>
      <c r="EX94" s="28">
        <v>29615.84</v>
      </c>
      <c r="EY94" s="28">
        <v>2892.3500000000004</v>
      </c>
      <c r="EZ94" s="28">
        <v>0</v>
      </c>
      <c r="FA94" s="28">
        <v>0</v>
      </c>
      <c r="FB94" s="28">
        <v>0</v>
      </c>
      <c r="FC94" s="28">
        <v>47398.57</v>
      </c>
      <c r="FD94" s="28">
        <v>144658.57</v>
      </c>
      <c r="FE94" s="28">
        <v>1888.97</v>
      </c>
      <c r="FF94" s="28">
        <v>0</v>
      </c>
      <c r="FG94" s="28">
        <v>101612.12</v>
      </c>
      <c r="FH94" s="28">
        <v>11905.769999999999</v>
      </c>
      <c r="FI94" s="28">
        <v>875.17</v>
      </c>
      <c r="FJ94" s="28">
        <v>0</v>
      </c>
      <c r="FK94" s="28">
        <v>29110.76</v>
      </c>
      <c r="FL94" s="28">
        <v>39413.74</v>
      </c>
      <c r="FM94" s="28">
        <v>75119.360000000001</v>
      </c>
      <c r="FN94" s="28">
        <v>0</v>
      </c>
      <c r="FO94" s="28">
        <v>0</v>
      </c>
      <c r="FP94" s="28">
        <v>0</v>
      </c>
      <c r="FQ94" s="28">
        <v>9594.0099999999984</v>
      </c>
      <c r="FR94" s="28">
        <v>71832.47</v>
      </c>
      <c r="FS94" s="28">
        <v>0</v>
      </c>
      <c r="FT94" s="28">
        <v>0</v>
      </c>
      <c r="FU94" s="28">
        <v>7435.36</v>
      </c>
      <c r="FV94" s="28">
        <v>356.98</v>
      </c>
      <c r="FW94" s="28">
        <v>0</v>
      </c>
      <c r="FX94" s="28">
        <v>0</v>
      </c>
      <c r="FY94" s="28">
        <v>1604</v>
      </c>
      <c r="FZ94" s="28">
        <v>86457.63</v>
      </c>
      <c r="GA94" s="28">
        <v>22744</v>
      </c>
      <c r="GB94" s="28">
        <v>0</v>
      </c>
      <c r="GC94" s="28">
        <v>0</v>
      </c>
      <c r="GD94" s="28">
        <v>0</v>
      </c>
      <c r="GE94" s="28">
        <v>14756.72</v>
      </c>
      <c r="GF94" s="28">
        <v>2207.04</v>
      </c>
      <c r="GG94" s="28">
        <v>0</v>
      </c>
      <c r="GH94" s="28">
        <v>0</v>
      </c>
      <c r="GI94" s="28">
        <v>996.43</v>
      </c>
      <c r="GJ94" s="28">
        <v>43972.49</v>
      </c>
      <c r="GK94" s="28">
        <v>1908.49</v>
      </c>
      <c r="GL94" s="28">
        <v>0</v>
      </c>
      <c r="GM94" s="28">
        <v>0</v>
      </c>
      <c r="GN94" s="28">
        <v>359.06</v>
      </c>
      <c r="GO94" s="28">
        <v>0</v>
      </c>
      <c r="GP94" s="28">
        <v>0</v>
      </c>
      <c r="GQ94" s="28">
        <v>0</v>
      </c>
      <c r="GR94" s="28">
        <v>33784</v>
      </c>
      <c r="GS94" s="28">
        <v>4349.21</v>
      </c>
    </row>
    <row r="95" spans="1:201" ht="18" customHeight="1" x14ac:dyDescent="0.3">
      <c r="A95" s="1">
        <v>15002</v>
      </c>
      <c r="B95" s="2" t="s">
        <v>48</v>
      </c>
      <c r="C95" s="2" t="s">
        <v>431</v>
      </c>
      <c r="D95" s="4">
        <v>794.76934345468749</v>
      </c>
      <c r="E95" s="8" t="s">
        <v>47</v>
      </c>
      <c r="F95" s="3">
        <v>440</v>
      </c>
      <c r="G95" s="27">
        <v>663333.93999999994</v>
      </c>
      <c r="H95" s="27">
        <v>25428.799999999999</v>
      </c>
      <c r="I95" s="27">
        <v>2541585.13</v>
      </c>
      <c r="J95" s="27">
        <v>1926333.41</v>
      </c>
      <c r="K95" s="27">
        <v>665454.44999999995</v>
      </c>
      <c r="L95" s="27">
        <v>0</v>
      </c>
      <c r="M95" s="27">
        <v>20000</v>
      </c>
      <c r="N95" s="27">
        <v>675107.87</v>
      </c>
      <c r="O95" s="27">
        <v>393256.57</v>
      </c>
      <c r="P95" s="27">
        <v>0</v>
      </c>
      <c r="Q95" s="27">
        <v>664830</v>
      </c>
      <c r="R95" s="27">
        <v>290398</v>
      </c>
      <c r="S95" s="27">
        <v>2434058</v>
      </c>
      <c r="T95" s="27">
        <v>0</v>
      </c>
      <c r="U95" s="27">
        <v>397529</v>
      </c>
      <c r="V95" s="27">
        <v>267301</v>
      </c>
      <c r="W95" s="27">
        <v>66144</v>
      </c>
      <c r="X95" s="27">
        <v>3221366.48</v>
      </c>
      <c r="Y95" s="27">
        <v>197589.83</v>
      </c>
      <c r="Z95" s="27">
        <v>0</v>
      </c>
      <c r="AA95" s="27">
        <v>573284.34</v>
      </c>
      <c r="AB95" s="27">
        <v>0</v>
      </c>
      <c r="AC95" s="27">
        <v>0</v>
      </c>
      <c r="AD95" s="27">
        <v>814876.3</v>
      </c>
      <c r="AE95" s="27">
        <v>132157.64000000001</v>
      </c>
      <c r="AF95" s="27">
        <v>0</v>
      </c>
      <c r="AG95" s="27">
        <v>1036083.06</v>
      </c>
      <c r="AH95" s="27">
        <v>1097794.46</v>
      </c>
      <c r="AI95" s="27">
        <v>182870.36</v>
      </c>
      <c r="AJ95" s="27">
        <v>0</v>
      </c>
      <c r="AK95" s="27">
        <v>992092.01</v>
      </c>
      <c r="AL95" s="27">
        <v>240950.39999999999</v>
      </c>
      <c r="AM95" s="27">
        <v>12702.1</v>
      </c>
      <c r="AN95" s="27">
        <v>0</v>
      </c>
      <c r="AO95" s="27">
        <v>38086.390000000007</v>
      </c>
      <c r="AP95" s="27">
        <v>0</v>
      </c>
      <c r="AQ95" s="27">
        <v>222810.37</v>
      </c>
      <c r="AR95" s="27">
        <v>261139.44</v>
      </c>
      <c r="AS95" s="27">
        <v>5589.45</v>
      </c>
      <c r="AT95" s="27">
        <v>0</v>
      </c>
      <c r="AU95" s="27">
        <v>93079.73</v>
      </c>
      <c r="AV95" s="27">
        <v>260014.23</v>
      </c>
      <c r="AW95" s="27">
        <v>55893</v>
      </c>
      <c r="AX95" s="27">
        <v>6754.77</v>
      </c>
      <c r="AY95" s="27">
        <v>0</v>
      </c>
      <c r="AZ95" s="27">
        <v>0</v>
      </c>
      <c r="BA95" s="27">
        <v>363737.21</v>
      </c>
      <c r="BB95" s="27">
        <v>12064</v>
      </c>
      <c r="BC95" s="27">
        <v>218008.91999999998</v>
      </c>
      <c r="BD95" s="27">
        <v>116476.81</v>
      </c>
      <c r="BE95" s="27">
        <v>0</v>
      </c>
      <c r="BF95" s="27">
        <v>0</v>
      </c>
      <c r="BG95" s="27">
        <v>0</v>
      </c>
      <c r="BH95" s="27">
        <v>7555.88</v>
      </c>
      <c r="BI95" s="27">
        <v>79410.31</v>
      </c>
      <c r="BJ95" s="27">
        <v>0</v>
      </c>
      <c r="BK95" s="27">
        <v>0</v>
      </c>
      <c r="BL95" s="27">
        <v>0</v>
      </c>
      <c r="BM95" s="27">
        <v>0</v>
      </c>
      <c r="BN95" s="27">
        <v>18729.224232495224</v>
      </c>
      <c r="BO95" s="27">
        <v>629009.21</v>
      </c>
      <c r="BP95" s="27">
        <v>159890.13</v>
      </c>
      <c r="BQ95" s="27">
        <v>362.82</v>
      </c>
      <c r="BR95" s="27">
        <v>7192950.46</v>
      </c>
      <c r="BS95" s="27">
        <v>3596632</v>
      </c>
      <c r="BT95" s="27">
        <v>0</v>
      </c>
      <c r="BU95" s="27">
        <v>0</v>
      </c>
      <c r="BV95" s="27">
        <v>241236.77</v>
      </c>
      <c r="BW95" s="27">
        <v>0</v>
      </c>
      <c r="BX95" s="27">
        <v>0</v>
      </c>
      <c r="BY95" s="27">
        <v>0</v>
      </c>
      <c r="BZ95" s="27">
        <v>366066.4</v>
      </c>
      <c r="CA95" s="27">
        <v>0</v>
      </c>
      <c r="CB95" s="16">
        <v>1.4430000000000001</v>
      </c>
      <c r="CC95" s="16">
        <v>3.2290000000000001</v>
      </c>
      <c r="CD95" s="16">
        <v>6.6820000000000004</v>
      </c>
      <c r="CE95" s="16">
        <v>1.6839999999999999</v>
      </c>
      <c r="CF95" s="16">
        <v>2.6560000000000001</v>
      </c>
      <c r="CG95" s="16">
        <v>0</v>
      </c>
      <c r="CH95" s="14"/>
      <c r="CI95" s="15">
        <v>204939002</v>
      </c>
      <c r="CJ95" s="15">
        <v>6855461</v>
      </c>
      <c r="CK95" s="15">
        <v>18308069</v>
      </c>
      <c r="CL95" s="3">
        <v>96</v>
      </c>
      <c r="CM95" s="3">
        <v>463</v>
      </c>
      <c r="CN95" s="4">
        <v>8</v>
      </c>
      <c r="CO95" s="4">
        <v>9.5</v>
      </c>
      <c r="CP95" s="4">
        <v>442.5</v>
      </c>
      <c r="CQ95" s="16">
        <v>8.4033613445378158E-2</v>
      </c>
      <c r="CR95" s="26"/>
      <c r="CS95" s="26">
        <f>CL95/CM95</f>
        <v>0.20734341252699784</v>
      </c>
      <c r="CT95" s="3">
        <f>CM95/(DF95+DG95)</f>
        <v>9.7494209307222572</v>
      </c>
      <c r="CU95" s="26">
        <f>(CX95+CY95)/(DA95+DB95)</f>
        <v>0.73962147815736767</v>
      </c>
      <c r="CV95" s="37">
        <v>22</v>
      </c>
      <c r="CW95" s="29">
        <v>19.74923076923077</v>
      </c>
      <c r="CX95" s="29">
        <v>225.38173076923078</v>
      </c>
      <c r="CY95" s="29">
        <v>95.270256410256408</v>
      </c>
      <c r="CZ95" s="29">
        <v>21.467948717948719</v>
      </c>
      <c r="DA95" s="29">
        <v>270</v>
      </c>
      <c r="DB95" s="29">
        <v>163.53525641025638</v>
      </c>
      <c r="DC95" s="34">
        <v>50448.807969094923</v>
      </c>
      <c r="DD95" s="31">
        <v>6.8913043478260869</v>
      </c>
      <c r="DE95" s="32">
        <v>0.36956521739130432</v>
      </c>
      <c r="DF95" s="33">
        <v>45.300000000000004</v>
      </c>
      <c r="DG95" s="30">
        <v>2.19</v>
      </c>
      <c r="DH95" s="41">
        <v>13.8125</v>
      </c>
      <c r="DI95" s="41">
        <v>15.6875</v>
      </c>
      <c r="DJ95" s="41">
        <v>16.375</v>
      </c>
      <c r="DK95" s="41">
        <v>14.6875</v>
      </c>
      <c r="DL95" s="41">
        <v>15.375</v>
      </c>
      <c r="DM95" s="38">
        <v>16</v>
      </c>
      <c r="DN95" s="28">
        <v>2885928.6199999996</v>
      </c>
      <c r="DO95" s="28">
        <v>257963.88</v>
      </c>
      <c r="DP95" s="28">
        <v>0</v>
      </c>
      <c r="DQ95" s="28">
        <v>627871.73</v>
      </c>
      <c r="DR95" s="28">
        <v>696073.42999999993</v>
      </c>
      <c r="DS95" s="28">
        <v>133249.68</v>
      </c>
      <c r="DT95" s="28">
        <v>0</v>
      </c>
      <c r="DU95" s="28">
        <v>334656.65000000002</v>
      </c>
      <c r="DV95" s="28">
        <v>151897.4</v>
      </c>
      <c r="DW95" s="28">
        <v>156707.57</v>
      </c>
      <c r="DX95" s="28">
        <v>0</v>
      </c>
      <c r="DY95" s="28">
        <v>32882.92</v>
      </c>
      <c r="DZ95" s="28">
        <v>0</v>
      </c>
      <c r="EA95" s="28">
        <v>159666.98000000001</v>
      </c>
      <c r="EB95" s="28">
        <v>870743.45</v>
      </c>
      <c r="EC95" s="28">
        <v>69417.11</v>
      </c>
      <c r="ED95" s="28">
        <v>0</v>
      </c>
      <c r="EE95" s="28">
        <v>182920.90000000002</v>
      </c>
      <c r="EF95" s="28">
        <v>169578.47999999998</v>
      </c>
      <c r="EG95" s="28">
        <v>44976.6</v>
      </c>
      <c r="EH95" s="28">
        <v>0</v>
      </c>
      <c r="EI95" s="28">
        <v>121866.39</v>
      </c>
      <c r="EJ95" s="28">
        <v>60727.92</v>
      </c>
      <c r="EK95" s="28">
        <v>63574.42</v>
      </c>
      <c r="EL95" s="28">
        <v>0</v>
      </c>
      <c r="EM95" s="28">
        <v>1953.24</v>
      </c>
      <c r="EN95" s="28">
        <v>0</v>
      </c>
      <c r="EO95" s="28">
        <v>28451.57</v>
      </c>
      <c r="EP95" s="28">
        <v>156477.5</v>
      </c>
      <c r="EQ95" s="28">
        <v>0</v>
      </c>
      <c r="ER95" s="28">
        <v>0</v>
      </c>
      <c r="ES95" s="28">
        <v>353462.93</v>
      </c>
      <c r="ET95" s="28">
        <v>128010.61</v>
      </c>
      <c r="EU95" s="28">
        <v>175</v>
      </c>
      <c r="EV95" s="28">
        <v>0</v>
      </c>
      <c r="EW95" s="28">
        <v>389176.74</v>
      </c>
      <c r="EX95" s="28">
        <v>16522.239999999998</v>
      </c>
      <c r="EY95" s="28">
        <v>76862.909999999989</v>
      </c>
      <c r="EZ95" s="28">
        <v>0</v>
      </c>
      <c r="FA95" s="28">
        <v>0</v>
      </c>
      <c r="FB95" s="28">
        <v>0</v>
      </c>
      <c r="FC95" s="28">
        <v>20506.900000000001</v>
      </c>
      <c r="FD95" s="28">
        <v>125789.62</v>
      </c>
      <c r="FE95" s="28">
        <v>2366.48</v>
      </c>
      <c r="FF95" s="28">
        <v>0</v>
      </c>
      <c r="FG95" s="28">
        <v>71125.64</v>
      </c>
      <c r="FH95" s="28">
        <v>24682.9</v>
      </c>
      <c r="FI95" s="28">
        <v>1716.68</v>
      </c>
      <c r="FJ95" s="28">
        <v>0</v>
      </c>
      <c r="FK95" s="28">
        <v>165766.18</v>
      </c>
      <c r="FL95" s="28">
        <v>19358.719999999998</v>
      </c>
      <c r="FM95" s="28">
        <v>160658.90999999997</v>
      </c>
      <c r="FN95" s="28">
        <v>0</v>
      </c>
      <c r="FO95" s="28">
        <v>0</v>
      </c>
      <c r="FP95" s="28">
        <v>0</v>
      </c>
      <c r="FQ95" s="28">
        <v>13512.92</v>
      </c>
      <c r="FR95" s="28">
        <v>564587.92999999993</v>
      </c>
      <c r="FS95" s="28">
        <v>0</v>
      </c>
      <c r="FT95" s="28">
        <v>0</v>
      </c>
      <c r="FU95" s="28">
        <v>217004.22</v>
      </c>
      <c r="FV95" s="28">
        <v>10874.45</v>
      </c>
      <c r="FW95" s="28">
        <v>0</v>
      </c>
      <c r="FX95" s="28">
        <v>93079.73</v>
      </c>
      <c r="FY95" s="28">
        <v>240490.28</v>
      </c>
      <c r="FZ95" s="28">
        <v>55893</v>
      </c>
      <c r="GA95" s="28">
        <v>6754.77</v>
      </c>
      <c r="GB95" s="28">
        <v>0</v>
      </c>
      <c r="GC95" s="28">
        <v>0</v>
      </c>
      <c r="GD95" s="28">
        <v>0</v>
      </c>
      <c r="GE95" s="28">
        <v>12064</v>
      </c>
      <c r="GF95" s="28">
        <v>6000</v>
      </c>
      <c r="GG95" s="28">
        <v>0</v>
      </c>
      <c r="GH95" s="28">
        <v>0</v>
      </c>
      <c r="GI95" s="28">
        <v>62846</v>
      </c>
      <c r="GJ95" s="28">
        <v>195925.85</v>
      </c>
      <c r="GK95" s="28">
        <v>2752.4</v>
      </c>
      <c r="GL95" s="28">
        <v>0</v>
      </c>
      <c r="GM95" s="28">
        <v>150</v>
      </c>
      <c r="GN95" s="28">
        <v>0</v>
      </c>
      <c r="GO95" s="28">
        <v>375</v>
      </c>
      <c r="GP95" s="28">
        <v>0</v>
      </c>
      <c r="GQ95" s="28">
        <v>3250.23</v>
      </c>
      <c r="GR95" s="28">
        <v>363737.21</v>
      </c>
      <c r="GS95" s="28">
        <v>672</v>
      </c>
    </row>
    <row r="96" spans="1:201" ht="18" customHeight="1" x14ac:dyDescent="0.3">
      <c r="A96" s="1">
        <v>46001</v>
      </c>
      <c r="B96" s="2" t="s">
        <v>141</v>
      </c>
      <c r="C96" s="2" t="s">
        <v>493</v>
      </c>
      <c r="D96" s="4">
        <v>3084.98741045</v>
      </c>
      <c r="E96" s="8" t="s">
        <v>142</v>
      </c>
      <c r="F96" s="3">
        <v>2985</v>
      </c>
      <c r="G96" s="27">
        <v>8429817.9900000002</v>
      </c>
      <c r="H96" s="27">
        <v>313561.11</v>
      </c>
      <c r="I96" s="27">
        <v>10789193.18</v>
      </c>
      <c r="J96" s="27">
        <v>2464108.73</v>
      </c>
      <c r="K96" s="27">
        <v>6216995.8399999999</v>
      </c>
      <c r="L96" s="27">
        <v>0</v>
      </c>
      <c r="M96" s="27">
        <v>0</v>
      </c>
      <c r="N96" s="27">
        <v>542394.78</v>
      </c>
      <c r="O96" s="27">
        <v>3368956.59</v>
      </c>
      <c r="P96" s="27">
        <v>0</v>
      </c>
      <c r="Q96" s="27">
        <v>518716</v>
      </c>
      <c r="R96" s="27">
        <v>335531</v>
      </c>
      <c r="S96" s="27">
        <v>10403486</v>
      </c>
      <c r="T96" s="27">
        <v>0</v>
      </c>
      <c r="U96" s="27">
        <v>518611</v>
      </c>
      <c r="V96" s="27">
        <v>0</v>
      </c>
      <c r="W96" s="27">
        <v>59963</v>
      </c>
      <c r="X96" s="27">
        <v>12553954.340000002</v>
      </c>
      <c r="Y96" s="27">
        <v>0</v>
      </c>
      <c r="Z96" s="27">
        <v>0</v>
      </c>
      <c r="AA96" s="27">
        <v>727721.96000000008</v>
      </c>
      <c r="AB96" s="27">
        <v>0</v>
      </c>
      <c r="AC96" s="27">
        <v>0</v>
      </c>
      <c r="AD96" s="27">
        <v>2796410.83</v>
      </c>
      <c r="AE96" s="27">
        <v>186746.2</v>
      </c>
      <c r="AF96" s="27">
        <v>0</v>
      </c>
      <c r="AG96" s="27">
        <v>1795679.87</v>
      </c>
      <c r="AH96" s="27">
        <v>2050479.86</v>
      </c>
      <c r="AI96" s="27">
        <v>299876.09000000003</v>
      </c>
      <c r="AJ96" s="27">
        <v>0</v>
      </c>
      <c r="AK96" s="27">
        <v>2770356.69</v>
      </c>
      <c r="AL96" s="27">
        <v>968847.64</v>
      </c>
      <c r="AM96" s="27">
        <v>133927.39000000001</v>
      </c>
      <c r="AN96" s="27">
        <v>0</v>
      </c>
      <c r="AO96" s="27">
        <v>335231.26</v>
      </c>
      <c r="AP96" s="27">
        <v>0</v>
      </c>
      <c r="AQ96" s="27">
        <v>850992</v>
      </c>
      <c r="AR96" s="27">
        <v>101353.47</v>
      </c>
      <c r="AS96" s="27">
        <v>34820.380000000005</v>
      </c>
      <c r="AT96" s="27">
        <v>27532.63</v>
      </c>
      <c r="AU96" s="27">
        <v>614033.37</v>
      </c>
      <c r="AV96" s="27">
        <v>210771.17</v>
      </c>
      <c r="AW96" s="27">
        <v>162000</v>
      </c>
      <c r="AX96" s="27">
        <v>69489.48</v>
      </c>
      <c r="AY96" s="27">
        <v>0</v>
      </c>
      <c r="AZ96" s="27">
        <v>0</v>
      </c>
      <c r="BA96" s="27">
        <v>5070790.04</v>
      </c>
      <c r="BB96" s="27">
        <v>83994.62</v>
      </c>
      <c r="BC96" s="27">
        <v>804592.1</v>
      </c>
      <c r="BD96" s="27">
        <v>285708.67</v>
      </c>
      <c r="BE96" s="27">
        <v>0</v>
      </c>
      <c r="BF96" s="27">
        <v>0</v>
      </c>
      <c r="BG96" s="27">
        <v>0</v>
      </c>
      <c r="BH96" s="27">
        <v>40906.36</v>
      </c>
      <c r="BI96" s="27">
        <v>100434.17</v>
      </c>
      <c r="BJ96" s="27">
        <v>0</v>
      </c>
      <c r="BK96" s="27">
        <v>0</v>
      </c>
      <c r="BL96" s="27">
        <v>0</v>
      </c>
      <c r="BM96" s="27">
        <v>0</v>
      </c>
      <c r="BN96" s="27">
        <v>8689.4563654208159</v>
      </c>
      <c r="BO96" s="27">
        <v>5957139.2300000004</v>
      </c>
      <c r="BP96" s="27">
        <v>7103206.6100000003</v>
      </c>
      <c r="BQ96" s="27">
        <v>1019516.89</v>
      </c>
      <c r="BR96" s="27">
        <v>0</v>
      </c>
      <c r="BS96" s="27">
        <v>0</v>
      </c>
      <c r="BT96" s="27">
        <v>4783.57</v>
      </c>
      <c r="BU96" s="27">
        <v>0</v>
      </c>
      <c r="BV96" s="27">
        <v>1714600.51</v>
      </c>
      <c r="BW96" s="27">
        <v>191268.74</v>
      </c>
      <c r="BX96" s="27">
        <v>533160</v>
      </c>
      <c r="BY96" s="27">
        <v>0</v>
      </c>
      <c r="BZ96" s="27">
        <v>1490969.42</v>
      </c>
      <c r="CA96" s="27">
        <v>126935.15</v>
      </c>
      <c r="CB96" s="16">
        <v>1.4430000000000001</v>
      </c>
      <c r="CC96" s="16">
        <v>3.2290000000000001</v>
      </c>
      <c r="CD96" s="16">
        <v>6.6820000000000004</v>
      </c>
      <c r="CE96" s="16">
        <v>1.5</v>
      </c>
      <c r="CF96" s="16">
        <v>2.891</v>
      </c>
      <c r="CG96" s="16">
        <v>0</v>
      </c>
      <c r="CH96" s="14"/>
      <c r="CI96" s="15">
        <v>539451199</v>
      </c>
      <c r="CJ96" s="15">
        <v>1027611228</v>
      </c>
      <c r="CK96" s="15">
        <v>510780232</v>
      </c>
      <c r="CL96" s="3">
        <v>438</v>
      </c>
      <c r="CM96" s="3">
        <v>2997</v>
      </c>
      <c r="CN96" s="4">
        <v>361</v>
      </c>
      <c r="CO96" s="4">
        <v>343.87</v>
      </c>
      <c r="CP96" s="4">
        <v>3003.11</v>
      </c>
      <c r="CQ96" s="16">
        <v>1.3856812933025405E-2</v>
      </c>
      <c r="CR96" s="26">
        <v>0.25092127303182582</v>
      </c>
      <c r="CS96" s="26">
        <f>CL96/CM96</f>
        <v>0.14614614614614616</v>
      </c>
      <c r="CT96" s="3">
        <f>CM96/(DF96+DG96)</f>
        <v>14.479659870518889</v>
      </c>
      <c r="CU96" s="26">
        <f>(CX96+CY96)/(DA96+DB96)</f>
        <v>0.94626665652990338</v>
      </c>
      <c r="CV96" s="37">
        <v>152</v>
      </c>
      <c r="CW96" s="29">
        <v>8.0602439024390247</v>
      </c>
      <c r="CX96" s="29">
        <v>2112.210779519331</v>
      </c>
      <c r="CY96" s="29">
        <v>689.86239393939388</v>
      </c>
      <c r="CZ96" s="29">
        <v>8.1219512195121943</v>
      </c>
      <c r="DA96" s="29">
        <v>2218.4892037617556</v>
      </c>
      <c r="DB96" s="29">
        <v>742.6984848484849</v>
      </c>
      <c r="DC96" s="34">
        <v>48019.828002705588</v>
      </c>
      <c r="DD96" s="31">
        <v>12.75</v>
      </c>
      <c r="DE96" s="32">
        <v>0.35377358490566035</v>
      </c>
      <c r="DF96" s="33">
        <v>206.98000000000002</v>
      </c>
      <c r="DG96" s="30">
        <v>0</v>
      </c>
      <c r="DH96" s="41">
        <v>20.05</v>
      </c>
      <c r="DI96" s="41">
        <v>21.125</v>
      </c>
      <c r="DJ96" s="41">
        <v>21.462499999999999</v>
      </c>
      <c r="DK96" s="41">
        <v>21.274999999999999</v>
      </c>
      <c r="DL96" s="41">
        <v>21.125</v>
      </c>
      <c r="DM96" s="38">
        <v>80</v>
      </c>
      <c r="DN96" s="28">
        <v>11371213.49</v>
      </c>
      <c r="DO96" s="28">
        <v>147431.32</v>
      </c>
      <c r="DP96" s="28">
        <v>0</v>
      </c>
      <c r="DQ96" s="28">
        <v>1181286.47</v>
      </c>
      <c r="DR96" s="28">
        <v>1440606.33</v>
      </c>
      <c r="DS96" s="28">
        <v>206288.26</v>
      </c>
      <c r="DT96" s="28">
        <v>0</v>
      </c>
      <c r="DU96" s="28">
        <v>770157.9</v>
      </c>
      <c r="DV96" s="28">
        <v>0</v>
      </c>
      <c r="DW96" s="28">
        <v>606748.07999999996</v>
      </c>
      <c r="DX96" s="28">
        <v>36652.720000000001</v>
      </c>
      <c r="DY96" s="28">
        <v>328273</v>
      </c>
      <c r="DZ96" s="28">
        <v>0</v>
      </c>
      <c r="EA96" s="28">
        <v>468418.41</v>
      </c>
      <c r="EB96" s="28">
        <v>2672559.4199999995</v>
      </c>
      <c r="EC96" s="28">
        <v>39002.58</v>
      </c>
      <c r="ED96" s="28">
        <v>0</v>
      </c>
      <c r="EE96" s="28">
        <v>277717.34000000003</v>
      </c>
      <c r="EF96" s="28">
        <v>479668.63</v>
      </c>
      <c r="EG96" s="28">
        <v>68923.09</v>
      </c>
      <c r="EH96" s="28">
        <v>0</v>
      </c>
      <c r="EI96" s="28">
        <v>222645.77</v>
      </c>
      <c r="EJ96" s="28">
        <v>0</v>
      </c>
      <c r="EK96" s="28">
        <v>171999.74</v>
      </c>
      <c r="EL96" s="28">
        <v>16065.81</v>
      </c>
      <c r="EM96" s="28">
        <v>6958.26</v>
      </c>
      <c r="EN96" s="28">
        <v>0</v>
      </c>
      <c r="EO96" s="28">
        <v>82345.209999999992</v>
      </c>
      <c r="EP96" s="28">
        <v>1085497.3799999999</v>
      </c>
      <c r="EQ96" s="28">
        <v>0</v>
      </c>
      <c r="ER96" s="28">
        <v>0</v>
      </c>
      <c r="ES96" s="28">
        <v>847176.22</v>
      </c>
      <c r="ET96" s="28">
        <v>104189.44</v>
      </c>
      <c r="EU96" s="28">
        <v>19002.88</v>
      </c>
      <c r="EV96" s="28">
        <v>190115.32</v>
      </c>
      <c r="EW96" s="28">
        <v>1772770.25</v>
      </c>
      <c r="EX96" s="28">
        <v>1171754</v>
      </c>
      <c r="EY96" s="28">
        <v>169617.77000000002</v>
      </c>
      <c r="EZ96" s="28">
        <v>80</v>
      </c>
      <c r="FA96" s="28">
        <v>0</v>
      </c>
      <c r="FB96" s="28">
        <v>0</v>
      </c>
      <c r="FC96" s="28">
        <v>252503.08999999997</v>
      </c>
      <c r="FD96" s="28">
        <v>943036.97</v>
      </c>
      <c r="FE96" s="28">
        <v>312.3</v>
      </c>
      <c r="FF96" s="28">
        <v>0</v>
      </c>
      <c r="FG96" s="28">
        <v>375053.02</v>
      </c>
      <c r="FH96" s="28">
        <v>46944.36</v>
      </c>
      <c r="FI96" s="28">
        <v>32365.84</v>
      </c>
      <c r="FJ96" s="28">
        <v>5002.3500000000004</v>
      </c>
      <c r="FK96" s="28">
        <v>215553.94</v>
      </c>
      <c r="FL96" s="28">
        <v>0</v>
      </c>
      <c r="FM96" s="28">
        <v>811073.46000000008</v>
      </c>
      <c r="FN96" s="28">
        <v>7454.34</v>
      </c>
      <c r="FO96" s="28">
        <v>0</v>
      </c>
      <c r="FP96" s="28">
        <v>0</v>
      </c>
      <c r="FQ96" s="28">
        <v>86776.09</v>
      </c>
      <c r="FR96" s="28">
        <v>8337</v>
      </c>
      <c r="FS96" s="28">
        <v>0</v>
      </c>
      <c r="FT96" s="28">
        <v>0</v>
      </c>
      <c r="FU96" s="28">
        <v>18587.39</v>
      </c>
      <c r="FV96" s="28">
        <v>12172.38</v>
      </c>
      <c r="FW96" s="28">
        <v>0</v>
      </c>
      <c r="FX96" s="28">
        <v>418915.7</v>
      </c>
      <c r="FY96" s="28">
        <v>0</v>
      </c>
      <c r="FZ96" s="28">
        <v>0</v>
      </c>
      <c r="GA96" s="28">
        <v>29285.279999999999</v>
      </c>
      <c r="GB96" s="28">
        <v>0</v>
      </c>
      <c r="GC96" s="28">
        <v>0</v>
      </c>
      <c r="GD96" s="28">
        <v>0</v>
      </c>
      <c r="GE96" s="28">
        <v>44073</v>
      </c>
      <c r="GF96" s="28">
        <v>0</v>
      </c>
      <c r="GG96" s="28">
        <v>0</v>
      </c>
      <c r="GH96" s="28">
        <v>0</v>
      </c>
      <c r="GI96" s="28">
        <v>1805</v>
      </c>
      <c r="GJ96" s="28">
        <v>291568.98</v>
      </c>
      <c r="GK96" s="28">
        <v>828.65</v>
      </c>
      <c r="GL96" s="28">
        <v>0</v>
      </c>
      <c r="GM96" s="28">
        <v>0</v>
      </c>
      <c r="GN96" s="28">
        <v>0</v>
      </c>
      <c r="GO96" s="28">
        <v>70221.279999999999</v>
      </c>
      <c r="GP96" s="28">
        <v>0</v>
      </c>
      <c r="GQ96" s="28">
        <v>0</v>
      </c>
      <c r="GR96" s="28">
        <v>5603950.04</v>
      </c>
      <c r="GS96" s="28">
        <v>870.82</v>
      </c>
    </row>
    <row r="97" spans="1:201" ht="18" customHeight="1" x14ac:dyDescent="0.3">
      <c r="A97" s="1">
        <v>33002</v>
      </c>
      <c r="B97" s="2" t="s">
        <v>101</v>
      </c>
      <c r="C97" s="2" t="s">
        <v>465</v>
      </c>
      <c r="D97" s="4">
        <v>179.68692741718752</v>
      </c>
      <c r="E97" s="8" t="s">
        <v>100</v>
      </c>
      <c r="F97" s="3">
        <v>283</v>
      </c>
      <c r="G97" s="27">
        <v>1167732.24</v>
      </c>
      <c r="H97" s="27">
        <v>10072.76</v>
      </c>
      <c r="I97" s="27">
        <v>1231085.3999999999</v>
      </c>
      <c r="J97" s="27">
        <v>198505.04</v>
      </c>
      <c r="K97" s="27">
        <v>877371.72</v>
      </c>
      <c r="L97" s="27">
        <v>0</v>
      </c>
      <c r="M97" s="27">
        <v>0</v>
      </c>
      <c r="N97" s="27">
        <v>54262.36</v>
      </c>
      <c r="O97" s="27">
        <v>508298.67</v>
      </c>
      <c r="P97" s="27">
        <v>0</v>
      </c>
      <c r="Q97" s="27">
        <v>0</v>
      </c>
      <c r="R97" s="27">
        <v>4537.3999999999996</v>
      </c>
      <c r="S97" s="27">
        <v>1177120</v>
      </c>
      <c r="T97" s="27">
        <v>0</v>
      </c>
      <c r="U97" s="27">
        <v>0</v>
      </c>
      <c r="V97" s="27">
        <v>0</v>
      </c>
      <c r="W97" s="27">
        <v>60912</v>
      </c>
      <c r="X97" s="27">
        <v>1788830.0899999999</v>
      </c>
      <c r="Y97" s="27">
        <v>0</v>
      </c>
      <c r="Z97" s="27">
        <v>0</v>
      </c>
      <c r="AA97" s="27">
        <v>128962.31</v>
      </c>
      <c r="AB97" s="27">
        <v>0</v>
      </c>
      <c r="AC97" s="27">
        <v>0</v>
      </c>
      <c r="AD97" s="27">
        <v>273243.40999999997</v>
      </c>
      <c r="AE97" s="27">
        <v>23750</v>
      </c>
      <c r="AF97" s="27">
        <v>0</v>
      </c>
      <c r="AG97" s="27">
        <v>204517.78000000003</v>
      </c>
      <c r="AH97" s="27">
        <v>376738.99</v>
      </c>
      <c r="AI97" s="27">
        <v>93428.95</v>
      </c>
      <c r="AJ97" s="27">
        <v>0</v>
      </c>
      <c r="AK97" s="27">
        <v>294398.34000000003</v>
      </c>
      <c r="AL97" s="27">
        <v>68901.850000000006</v>
      </c>
      <c r="AM97" s="27">
        <v>0</v>
      </c>
      <c r="AN97" s="27">
        <v>0</v>
      </c>
      <c r="AO97" s="27">
        <v>0</v>
      </c>
      <c r="AP97" s="27">
        <v>0</v>
      </c>
      <c r="AQ97" s="27">
        <v>200542.36</v>
      </c>
      <c r="AR97" s="27">
        <v>18232.240000000002</v>
      </c>
      <c r="AS97" s="27">
        <v>12279.810000000001</v>
      </c>
      <c r="AT97" s="27">
        <v>5395.99</v>
      </c>
      <c r="AU97" s="27">
        <v>0</v>
      </c>
      <c r="AV97" s="27">
        <v>212619.39</v>
      </c>
      <c r="AW97" s="27">
        <v>10784.88</v>
      </c>
      <c r="AX97" s="27">
        <v>0</v>
      </c>
      <c r="AY97" s="27">
        <v>0</v>
      </c>
      <c r="AZ97" s="27">
        <v>0</v>
      </c>
      <c r="BA97" s="27">
        <v>237469</v>
      </c>
      <c r="BB97" s="27">
        <v>19039.45</v>
      </c>
      <c r="BC97" s="27">
        <v>55416</v>
      </c>
      <c r="BD97" s="27">
        <v>5727.96</v>
      </c>
      <c r="BE97" s="27">
        <v>0</v>
      </c>
      <c r="BF97" s="27">
        <v>0</v>
      </c>
      <c r="BG97" s="27">
        <v>0</v>
      </c>
      <c r="BH97" s="27">
        <v>0</v>
      </c>
      <c r="BI97" s="27">
        <v>0</v>
      </c>
      <c r="BJ97" s="27">
        <v>0</v>
      </c>
      <c r="BK97" s="27">
        <v>35411</v>
      </c>
      <c r="BL97" s="27">
        <v>0</v>
      </c>
      <c r="BM97" s="27">
        <v>0</v>
      </c>
      <c r="BN97" s="27">
        <v>11842.334835003006</v>
      </c>
      <c r="BO97" s="27">
        <v>978309.97</v>
      </c>
      <c r="BP97" s="27">
        <v>1352070.77</v>
      </c>
      <c r="BQ97" s="27">
        <v>519969.03</v>
      </c>
      <c r="BR97" s="27">
        <v>0</v>
      </c>
      <c r="BS97" s="27">
        <v>0</v>
      </c>
      <c r="BT97" s="27">
        <v>0</v>
      </c>
      <c r="BU97" s="27">
        <v>0</v>
      </c>
      <c r="BV97" s="27">
        <v>252864.04</v>
      </c>
      <c r="BW97" s="27">
        <v>23600.55</v>
      </c>
      <c r="BX97" s="27">
        <v>0</v>
      </c>
      <c r="BY97" s="27">
        <v>0</v>
      </c>
      <c r="BZ97" s="27">
        <v>232404.45</v>
      </c>
      <c r="CA97" s="27">
        <v>36991.51</v>
      </c>
      <c r="CB97" s="16">
        <v>1.4430000000000001</v>
      </c>
      <c r="CC97" s="16">
        <v>3.2290000000000001</v>
      </c>
      <c r="CD97" s="16">
        <v>6.6820000000000004</v>
      </c>
      <c r="CE97" s="16">
        <v>1.6839999999999999</v>
      </c>
      <c r="CF97" s="16">
        <v>2.9049999999999998</v>
      </c>
      <c r="CG97" s="16">
        <v>0</v>
      </c>
      <c r="CH97" s="14"/>
      <c r="CI97" s="15">
        <v>229154696</v>
      </c>
      <c r="CJ97" s="15">
        <v>32443893</v>
      </c>
      <c r="CK97" s="15">
        <v>39751182</v>
      </c>
      <c r="CL97" s="3">
        <v>21</v>
      </c>
      <c r="CM97" s="3">
        <v>291</v>
      </c>
      <c r="CN97" s="4">
        <v>11</v>
      </c>
      <c r="CO97" s="4">
        <v>14</v>
      </c>
      <c r="CP97" s="4">
        <v>283</v>
      </c>
      <c r="CQ97" s="16">
        <v>0</v>
      </c>
      <c r="CR97" s="26">
        <v>0.44876325088339225</v>
      </c>
      <c r="CS97" s="26">
        <f>CL97/CM97</f>
        <v>7.2164948453608241E-2</v>
      </c>
      <c r="CT97" s="3">
        <f>CM97/(DF97+DG97)</f>
        <v>9.5881383855024769</v>
      </c>
      <c r="CU97" s="26">
        <f>(CX97+CY97)/(DA97+DB97)</f>
        <v>0.96459979673532026</v>
      </c>
      <c r="CV97" s="37">
        <v>19</v>
      </c>
      <c r="CW97" s="29">
        <v>8.3080232558139535</v>
      </c>
      <c r="CX97" s="29">
        <v>204.68658823529412</v>
      </c>
      <c r="CY97" s="29">
        <v>68.879588235294108</v>
      </c>
      <c r="CZ97" s="29">
        <v>8.4651162790697683</v>
      </c>
      <c r="DA97" s="29">
        <v>210.5470588235294</v>
      </c>
      <c r="DB97" s="29">
        <v>73.058823529411768</v>
      </c>
      <c r="DC97" s="34">
        <v>46159.901153212537</v>
      </c>
      <c r="DD97" s="31">
        <v>18.9375</v>
      </c>
      <c r="DE97" s="32">
        <v>9.375E-2</v>
      </c>
      <c r="DF97" s="33">
        <v>30.349999999999984</v>
      </c>
      <c r="DG97" s="30">
        <v>0</v>
      </c>
      <c r="DH97" s="41">
        <v>22.769200000000001</v>
      </c>
      <c r="DI97" s="41">
        <v>20.538499999999999</v>
      </c>
      <c r="DJ97" s="41">
        <v>22.1538</v>
      </c>
      <c r="DK97" s="41">
        <v>22.076899999999998</v>
      </c>
      <c r="DL97" s="41">
        <v>21.923100000000002</v>
      </c>
      <c r="DM97" s="38">
        <v>13</v>
      </c>
      <c r="DN97" s="28">
        <v>1531281.95</v>
      </c>
      <c r="DO97" s="28">
        <v>19890</v>
      </c>
      <c r="DP97" s="28">
        <v>0</v>
      </c>
      <c r="DQ97" s="28">
        <v>153949.57</v>
      </c>
      <c r="DR97" s="28">
        <v>206923.14</v>
      </c>
      <c r="DS97" s="28">
        <v>66286</v>
      </c>
      <c r="DT97" s="28">
        <v>0</v>
      </c>
      <c r="DU97" s="28">
        <v>103331.51</v>
      </c>
      <c r="DV97" s="28">
        <v>42722.1</v>
      </c>
      <c r="DW97" s="28">
        <v>53147.51</v>
      </c>
      <c r="DX97" s="28">
        <v>7337.5</v>
      </c>
      <c r="DY97" s="28">
        <v>35411</v>
      </c>
      <c r="DZ97" s="28">
        <v>0</v>
      </c>
      <c r="EA97" s="28">
        <v>113085.55</v>
      </c>
      <c r="EB97" s="28">
        <v>483213.05</v>
      </c>
      <c r="EC97" s="28">
        <v>7274.25</v>
      </c>
      <c r="ED97" s="28">
        <v>0</v>
      </c>
      <c r="EE97" s="28">
        <v>43653.58</v>
      </c>
      <c r="EF97" s="28">
        <v>73532.650000000009</v>
      </c>
      <c r="EG97" s="28">
        <v>25802.66</v>
      </c>
      <c r="EH97" s="28">
        <v>0</v>
      </c>
      <c r="EI97" s="28">
        <v>36630.519999999997</v>
      </c>
      <c r="EJ97" s="28">
        <v>5002.76</v>
      </c>
      <c r="EK97" s="28">
        <v>23390.63</v>
      </c>
      <c r="EL97" s="28">
        <v>1001.58</v>
      </c>
      <c r="EM97" s="28">
        <v>0</v>
      </c>
      <c r="EN97" s="28">
        <v>0</v>
      </c>
      <c r="EO97" s="28">
        <v>17153.510000000002</v>
      </c>
      <c r="EP97" s="28">
        <v>41078.949999999997</v>
      </c>
      <c r="EQ97" s="28">
        <v>23750</v>
      </c>
      <c r="ER97" s="28">
        <v>0</v>
      </c>
      <c r="ES97" s="28">
        <v>70823.77</v>
      </c>
      <c r="ET97" s="28">
        <v>96257.260000000009</v>
      </c>
      <c r="EU97" s="28">
        <v>614.5</v>
      </c>
      <c r="EV97" s="28">
        <v>0</v>
      </c>
      <c r="EW97" s="28">
        <v>121812.66</v>
      </c>
      <c r="EX97" s="28">
        <v>17561.78</v>
      </c>
      <c r="EY97" s="28">
        <v>75304.36</v>
      </c>
      <c r="EZ97" s="28">
        <v>225</v>
      </c>
      <c r="FA97" s="28">
        <v>0</v>
      </c>
      <c r="FB97" s="28">
        <v>0</v>
      </c>
      <c r="FC97" s="28">
        <v>43049.520000000004</v>
      </c>
      <c r="FD97" s="28">
        <v>135461.86000000002</v>
      </c>
      <c r="FE97" s="28">
        <v>419.63</v>
      </c>
      <c r="FF97" s="28">
        <v>0</v>
      </c>
      <c r="FG97" s="28">
        <v>9704.1</v>
      </c>
      <c r="FH97" s="28">
        <v>14847.960000000001</v>
      </c>
      <c r="FI97" s="28">
        <v>5698.78</v>
      </c>
      <c r="FJ97" s="28">
        <v>0</v>
      </c>
      <c r="FK97" s="28">
        <v>126199.12</v>
      </c>
      <c r="FL97" s="28">
        <v>14400.09</v>
      </c>
      <c r="FM97" s="28">
        <v>77541.08</v>
      </c>
      <c r="FN97" s="28">
        <v>843.55</v>
      </c>
      <c r="FO97" s="28">
        <v>0</v>
      </c>
      <c r="FP97" s="28">
        <v>0</v>
      </c>
      <c r="FQ97" s="28">
        <v>46293.23</v>
      </c>
      <c r="FR97" s="28">
        <v>0</v>
      </c>
      <c r="FS97" s="28">
        <v>0</v>
      </c>
      <c r="FT97" s="28">
        <v>0</v>
      </c>
      <c r="FU97" s="28">
        <v>0</v>
      </c>
      <c r="FV97" s="28">
        <v>0</v>
      </c>
      <c r="FW97" s="28">
        <v>0</v>
      </c>
      <c r="FX97" s="28">
        <v>0</v>
      </c>
      <c r="FY97" s="28">
        <v>119043.92</v>
      </c>
      <c r="FZ97" s="28">
        <v>0</v>
      </c>
      <c r="GA97" s="28">
        <v>0</v>
      </c>
      <c r="GB97" s="28">
        <v>0</v>
      </c>
      <c r="GC97" s="28">
        <v>0</v>
      </c>
      <c r="GD97" s="28">
        <v>0</v>
      </c>
      <c r="GE97" s="28">
        <v>0</v>
      </c>
      <c r="GF97" s="28">
        <v>0</v>
      </c>
      <c r="GG97" s="28">
        <v>0</v>
      </c>
      <c r="GH97" s="28">
        <v>0</v>
      </c>
      <c r="GI97" s="28">
        <v>35</v>
      </c>
      <c r="GJ97" s="28">
        <v>3185.75</v>
      </c>
      <c r="GK97" s="28">
        <v>423</v>
      </c>
      <c r="GL97" s="28">
        <v>0</v>
      </c>
      <c r="GM97" s="28">
        <v>0</v>
      </c>
      <c r="GN97" s="28">
        <v>0</v>
      </c>
      <c r="GO97" s="28">
        <v>3020.87</v>
      </c>
      <c r="GP97" s="28">
        <v>0</v>
      </c>
      <c r="GQ97" s="28">
        <v>0</v>
      </c>
      <c r="GR97" s="28">
        <v>237469</v>
      </c>
      <c r="GS97" s="28">
        <v>0</v>
      </c>
    </row>
    <row r="98" spans="1:201" ht="18" customHeight="1" x14ac:dyDescent="0.3">
      <c r="A98" s="1">
        <v>25004</v>
      </c>
      <c r="B98" s="2" t="s">
        <v>79</v>
      </c>
      <c r="C98" s="2" t="s">
        <v>453</v>
      </c>
      <c r="D98" s="4">
        <v>488.82625668125002</v>
      </c>
      <c r="E98" s="8" t="s">
        <v>78</v>
      </c>
      <c r="F98" s="3">
        <v>987</v>
      </c>
      <c r="G98" s="27">
        <v>3693104.54</v>
      </c>
      <c r="H98" s="27">
        <v>59365.84</v>
      </c>
      <c r="I98" s="27">
        <v>3016405.6</v>
      </c>
      <c r="J98" s="27">
        <v>743178.6</v>
      </c>
      <c r="K98" s="27">
        <v>2021592.4</v>
      </c>
      <c r="L98" s="27">
        <v>0</v>
      </c>
      <c r="M98" s="27">
        <v>0</v>
      </c>
      <c r="N98" s="27">
        <v>223838</v>
      </c>
      <c r="O98" s="27">
        <v>1665871.51</v>
      </c>
      <c r="P98" s="27">
        <v>0</v>
      </c>
      <c r="Q98" s="27">
        <v>81928</v>
      </c>
      <c r="R98" s="27">
        <v>286030</v>
      </c>
      <c r="S98" s="27">
        <v>2803306</v>
      </c>
      <c r="T98" s="27">
        <v>0</v>
      </c>
      <c r="U98" s="27">
        <v>81928</v>
      </c>
      <c r="V98" s="27">
        <v>0</v>
      </c>
      <c r="W98" s="27">
        <v>65970</v>
      </c>
      <c r="X98" s="27">
        <v>4452049.17</v>
      </c>
      <c r="Y98" s="27">
        <v>52369.36</v>
      </c>
      <c r="Z98" s="27">
        <v>0</v>
      </c>
      <c r="AA98" s="27">
        <v>640350.47</v>
      </c>
      <c r="AB98" s="27">
        <v>0</v>
      </c>
      <c r="AC98" s="27">
        <v>0</v>
      </c>
      <c r="AD98" s="27">
        <v>1233889.6300000001</v>
      </c>
      <c r="AE98" s="27">
        <v>69068.83</v>
      </c>
      <c r="AF98" s="27">
        <v>0</v>
      </c>
      <c r="AG98" s="27">
        <v>500227.79000000004</v>
      </c>
      <c r="AH98" s="27">
        <v>724003.28</v>
      </c>
      <c r="AI98" s="27">
        <v>179768.43</v>
      </c>
      <c r="AJ98" s="27">
        <v>0</v>
      </c>
      <c r="AK98" s="27">
        <v>915973.03</v>
      </c>
      <c r="AL98" s="27">
        <v>427649.53</v>
      </c>
      <c r="AM98" s="27">
        <v>35131.82</v>
      </c>
      <c r="AN98" s="27">
        <v>29744.36</v>
      </c>
      <c r="AO98" s="27">
        <v>0</v>
      </c>
      <c r="AP98" s="27">
        <v>0</v>
      </c>
      <c r="AQ98" s="27">
        <v>433542.08</v>
      </c>
      <c r="AR98" s="27">
        <v>2049.6999999999998</v>
      </c>
      <c r="AS98" s="27">
        <v>0</v>
      </c>
      <c r="AT98" s="27">
        <v>9540</v>
      </c>
      <c r="AU98" s="27">
        <v>125000</v>
      </c>
      <c r="AV98" s="27">
        <v>507670.74</v>
      </c>
      <c r="AW98" s="27">
        <v>82624.490000000005</v>
      </c>
      <c r="AX98" s="27">
        <v>2032</v>
      </c>
      <c r="AY98" s="27">
        <v>0</v>
      </c>
      <c r="AZ98" s="27">
        <v>0</v>
      </c>
      <c r="BA98" s="27">
        <v>43360</v>
      </c>
      <c r="BB98" s="27">
        <v>27420.66</v>
      </c>
      <c r="BC98" s="27">
        <v>407170.89</v>
      </c>
      <c r="BD98" s="27">
        <v>158063.82</v>
      </c>
      <c r="BE98" s="27">
        <v>0</v>
      </c>
      <c r="BF98" s="27">
        <v>0</v>
      </c>
      <c r="BG98" s="27">
        <v>0</v>
      </c>
      <c r="BH98" s="27">
        <v>17857.580000000002</v>
      </c>
      <c r="BI98" s="27">
        <v>74693.58</v>
      </c>
      <c r="BJ98" s="27">
        <v>0</v>
      </c>
      <c r="BK98" s="27">
        <v>0</v>
      </c>
      <c r="BL98" s="27">
        <v>0</v>
      </c>
      <c r="BM98" s="27">
        <v>0</v>
      </c>
      <c r="BN98" s="27">
        <v>9670.4330785577567</v>
      </c>
      <c r="BO98" s="27">
        <v>3099509.87</v>
      </c>
      <c r="BP98" s="27">
        <v>1131226.8999999999</v>
      </c>
      <c r="BQ98" s="27">
        <v>213701.3</v>
      </c>
      <c r="BR98" s="27">
        <v>0</v>
      </c>
      <c r="BS98" s="27">
        <v>0</v>
      </c>
      <c r="BT98" s="27">
        <v>1157326.83</v>
      </c>
      <c r="BU98" s="27">
        <v>24541.31</v>
      </c>
      <c r="BV98" s="27">
        <v>728281</v>
      </c>
      <c r="BW98" s="27">
        <v>127050.44</v>
      </c>
      <c r="BX98" s="27">
        <v>1418260</v>
      </c>
      <c r="BY98" s="27">
        <v>2095112.72</v>
      </c>
      <c r="BZ98" s="27">
        <v>742265.27</v>
      </c>
      <c r="CA98" s="27">
        <v>122350.59</v>
      </c>
      <c r="CB98" s="16">
        <v>1.4430000000000001</v>
      </c>
      <c r="CC98" s="16">
        <v>3.2290000000000001</v>
      </c>
      <c r="CD98" s="16">
        <v>6.6820000000000004</v>
      </c>
      <c r="CE98" s="16">
        <v>1.6839999999999999</v>
      </c>
      <c r="CF98" s="16">
        <v>1.7949999999999999</v>
      </c>
      <c r="CG98" s="16">
        <v>1.169</v>
      </c>
      <c r="CH98" s="14"/>
      <c r="CI98" s="15">
        <v>513454426</v>
      </c>
      <c r="CJ98" s="15">
        <v>221110967</v>
      </c>
      <c r="CK98" s="15">
        <v>235644860</v>
      </c>
      <c r="CL98" s="3">
        <v>175</v>
      </c>
      <c r="CM98" s="3">
        <v>1005</v>
      </c>
      <c r="CN98" s="4">
        <v>72</v>
      </c>
      <c r="CO98" s="4">
        <v>66</v>
      </c>
      <c r="CP98" s="4">
        <v>978.98</v>
      </c>
      <c r="CQ98" s="16">
        <v>1.9762845849802372E-2</v>
      </c>
      <c r="CR98" s="26">
        <v>0.29888551165146909</v>
      </c>
      <c r="CS98" s="26">
        <f>CL98/CM98</f>
        <v>0.17412935323383086</v>
      </c>
      <c r="CT98" s="3">
        <f>CM98/(DF98+DG98)</f>
        <v>14.285714285714285</v>
      </c>
      <c r="CU98" s="26">
        <f>(CX98+CY98)/(DA98+DB98)</f>
        <v>0.9645627976554676</v>
      </c>
      <c r="CV98" s="37">
        <v>72</v>
      </c>
      <c r="CW98" s="29">
        <v>14.906666666666663</v>
      </c>
      <c r="CX98" s="29">
        <v>639.28931818181798</v>
      </c>
      <c r="CY98" s="29">
        <v>310.61371428571425</v>
      </c>
      <c r="CZ98" s="29">
        <v>15.18666666666666</v>
      </c>
      <c r="DA98" s="29">
        <v>660.77021915584396</v>
      </c>
      <c r="DB98" s="29">
        <v>324.03142857142859</v>
      </c>
      <c r="DC98" s="34">
        <v>51274.822002278546</v>
      </c>
      <c r="DD98" s="31">
        <v>15.561643835616438</v>
      </c>
      <c r="DE98" s="32">
        <v>0.26027397260273971</v>
      </c>
      <c r="DF98" s="33">
        <v>70.220000000000013</v>
      </c>
      <c r="DG98" s="30">
        <v>0.13</v>
      </c>
      <c r="DH98" s="41">
        <v>20.823499999999999</v>
      </c>
      <c r="DI98" s="41">
        <v>20.970600000000001</v>
      </c>
      <c r="DJ98" s="41">
        <v>22.823499999999999</v>
      </c>
      <c r="DK98" s="41">
        <v>21.882400000000001</v>
      </c>
      <c r="DL98" s="41">
        <v>21.735299999999999</v>
      </c>
      <c r="DM98" s="38">
        <v>34</v>
      </c>
      <c r="DN98" s="28">
        <v>4264042.709999999</v>
      </c>
      <c r="DO98" s="28">
        <v>89469.400000000009</v>
      </c>
      <c r="DP98" s="28">
        <v>0</v>
      </c>
      <c r="DQ98" s="28">
        <v>524180.41000000003</v>
      </c>
      <c r="DR98" s="28">
        <v>576771.88</v>
      </c>
      <c r="DS98" s="28">
        <v>124160.19</v>
      </c>
      <c r="DT98" s="28">
        <v>0</v>
      </c>
      <c r="DU98" s="28">
        <v>248071.81</v>
      </c>
      <c r="DV98" s="28">
        <v>7050</v>
      </c>
      <c r="DW98" s="28">
        <v>276134.46999999997</v>
      </c>
      <c r="DX98" s="28">
        <v>105519.33</v>
      </c>
      <c r="DY98" s="28">
        <v>0</v>
      </c>
      <c r="DZ98" s="28">
        <v>0</v>
      </c>
      <c r="EA98" s="28">
        <v>280141.05</v>
      </c>
      <c r="EB98" s="28">
        <v>1137771.25</v>
      </c>
      <c r="EC98" s="28">
        <v>27281.739999999998</v>
      </c>
      <c r="ED98" s="28">
        <v>0</v>
      </c>
      <c r="EE98" s="28">
        <v>142168.46000000002</v>
      </c>
      <c r="EF98" s="28">
        <v>193451.66999999998</v>
      </c>
      <c r="EG98" s="28">
        <v>48016.11</v>
      </c>
      <c r="EH98" s="28">
        <v>0</v>
      </c>
      <c r="EI98" s="28">
        <v>94185.9</v>
      </c>
      <c r="EJ98" s="28">
        <v>567.79999999999995</v>
      </c>
      <c r="EK98" s="28">
        <v>109796.35</v>
      </c>
      <c r="EL98" s="28">
        <v>13950.23</v>
      </c>
      <c r="EM98" s="28">
        <v>0</v>
      </c>
      <c r="EN98" s="28">
        <v>0</v>
      </c>
      <c r="EO98" s="28">
        <v>39110.03</v>
      </c>
      <c r="EP98" s="28">
        <v>148342.87</v>
      </c>
      <c r="EQ98" s="28">
        <v>3043.4</v>
      </c>
      <c r="ER98" s="28">
        <v>0</v>
      </c>
      <c r="ES98" s="28">
        <v>221530.40000000002</v>
      </c>
      <c r="ET98" s="28">
        <v>37584.94</v>
      </c>
      <c r="EU98" s="28">
        <v>2674.85</v>
      </c>
      <c r="EV98" s="28">
        <v>0</v>
      </c>
      <c r="EW98" s="28">
        <v>525468.61</v>
      </c>
      <c r="EX98" s="28">
        <v>520247.98000000004</v>
      </c>
      <c r="EY98" s="28">
        <v>85219.05</v>
      </c>
      <c r="EZ98" s="28">
        <v>8389.69</v>
      </c>
      <c r="FA98" s="28">
        <v>0</v>
      </c>
      <c r="FB98" s="28">
        <v>0</v>
      </c>
      <c r="FC98" s="28">
        <v>94593.58</v>
      </c>
      <c r="FD98" s="28">
        <v>776132.44</v>
      </c>
      <c r="FE98" s="28">
        <v>1643.65</v>
      </c>
      <c r="FF98" s="28">
        <v>0</v>
      </c>
      <c r="FG98" s="28">
        <v>20740.75</v>
      </c>
      <c r="FH98" s="28">
        <v>4341.75</v>
      </c>
      <c r="FI98" s="28">
        <v>13815.28</v>
      </c>
      <c r="FJ98" s="28">
        <v>0</v>
      </c>
      <c r="FK98" s="28">
        <v>132280.70000000001</v>
      </c>
      <c r="FL98" s="28">
        <v>265.82</v>
      </c>
      <c r="FM98" s="28">
        <v>382972.8</v>
      </c>
      <c r="FN98" s="28">
        <v>24235.699999999997</v>
      </c>
      <c r="FO98" s="28">
        <v>0</v>
      </c>
      <c r="FP98" s="28">
        <v>0</v>
      </c>
      <c r="FQ98" s="28">
        <v>45858.080000000002</v>
      </c>
      <c r="FR98" s="28">
        <v>0</v>
      </c>
      <c r="FS98" s="28">
        <v>0</v>
      </c>
      <c r="FT98" s="28">
        <v>0</v>
      </c>
      <c r="FU98" s="28">
        <v>428.36</v>
      </c>
      <c r="FV98" s="28">
        <v>0</v>
      </c>
      <c r="FW98" s="28">
        <v>0</v>
      </c>
      <c r="FX98" s="28">
        <v>2220112.7200000002</v>
      </c>
      <c r="FY98" s="28">
        <v>423636.75</v>
      </c>
      <c r="FZ98" s="28">
        <v>0</v>
      </c>
      <c r="GA98" s="28">
        <v>0</v>
      </c>
      <c r="GB98" s="28">
        <v>0</v>
      </c>
      <c r="GC98" s="28">
        <v>0</v>
      </c>
      <c r="GD98" s="28">
        <v>0</v>
      </c>
      <c r="GE98" s="28">
        <v>0</v>
      </c>
      <c r="GF98" s="28">
        <v>0</v>
      </c>
      <c r="GG98" s="28">
        <v>0</v>
      </c>
      <c r="GH98" s="28">
        <v>0</v>
      </c>
      <c r="GI98" s="28">
        <v>400</v>
      </c>
      <c r="GJ98" s="28">
        <v>69916.86</v>
      </c>
      <c r="GK98" s="28">
        <v>642</v>
      </c>
      <c r="GL98" s="28">
        <v>0</v>
      </c>
      <c r="GM98" s="28">
        <v>0</v>
      </c>
      <c r="GN98" s="28">
        <v>0</v>
      </c>
      <c r="GO98" s="28">
        <v>0</v>
      </c>
      <c r="GP98" s="28">
        <v>0</v>
      </c>
      <c r="GQ98" s="28">
        <v>0</v>
      </c>
      <c r="GR98" s="28">
        <v>1461620</v>
      </c>
      <c r="GS98" s="28">
        <v>1260</v>
      </c>
    </row>
    <row r="99" spans="1:201" ht="18" customHeight="1" x14ac:dyDescent="0.3">
      <c r="A99" s="1">
        <v>29004</v>
      </c>
      <c r="B99" s="2" t="s">
        <v>90</v>
      </c>
      <c r="C99" s="2" t="s">
        <v>459</v>
      </c>
      <c r="D99" s="4">
        <v>1200.0737351359373</v>
      </c>
      <c r="E99" s="8" t="s">
        <v>91</v>
      </c>
      <c r="F99" s="3">
        <v>423</v>
      </c>
      <c r="G99" s="27">
        <v>2954481.2</v>
      </c>
      <c r="H99" s="27">
        <v>56526.58</v>
      </c>
      <c r="I99" s="27">
        <v>569047.88</v>
      </c>
      <c r="J99" s="27">
        <v>327600.08</v>
      </c>
      <c r="K99" s="27">
        <v>1629322.52</v>
      </c>
      <c r="L99" s="27">
        <v>0</v>
      </c>
      <c r="M99" s="27">
        <v>0</v>
      </c>
      <c r="N99" s="27">
        <v>109500.07</v>
      </c>
      <c r="O99" s="27">
        <v>601618.16</v>
      </c>
      <c r="P99" s="27">
        <v>0</v>
      </c>
      <c r="Q99" s="27">
        <v>0</v>
      </c>
      <c r="R99" s="27">
        <v>119043</v>
      </c>
      <c r="S99" s="27">
        <v>388375</v>
      </c>
      <c r="T99" s="27">
        <v>34752</v>
      </c>
      <c r="U99" s="27">
        <v>0</v>
      </c>
      <c r="V99" s="27">
        <v>0</v>
      </c>
      <c r="W99" s="27">
        <v>56454</v>
      </c>
      <c r="X99" s="27">
        <v>2275295.29</v>
      </c>
      <c r="Y99" s="27">
        <v>0</v>
      </c>
      <c r="Z99" s="27">
        <v>0</v>
      </c>
      <c r="AA99" s="27">
        <v>317167.42000000004</v>
      </c>
      <c r="AB99" s="27">
        <v>0</v>
      </c>
      <c r="AC99" s="27">
        <v>0</v>
      </c>
      <c r="AD99" s="27">
        <v>581007.27</v>
      </c>
      <c r="AE99" s="27">
        <v>39328.39</v>
      </c>
      <c r="AF99" s="27">
        <v>0</v>
      </c>
      <c r="AG99" s="27">
        <v>267734.20999999996</v>
      </c>
      <c r="AH99" s="27">
        <v>446586.71</v>
      </c>
      <c r="AI99" s="27">
        <v>103316.28</v>
      </c>
      <c r="AJ99" s="27">
        <v>0</v>
      </c>
      <c r="AK99" s="27">
        <v>542909.59</v>
      </c>
      <c r="AL99" s="27">
        <v>431107.74</v>
      </c>
      <c r="AM99" s="27">
        <v>18140.38</v>
      </c>
      <c r="AN99" s="27">
        <v>0</v>
      </c>
      <c r="AO99" s="27">
        <v>33178.22</v>
      </c>
      <c r="AP99" s="27">
        <v>0</v>
      </c>
      <c r="AQ99" s="27">
        <v>296754.40000000002</v>
      </c>
      <c r="AR99" s="27">
        <v>4882.6499999999996</v>
      </c>
      <c r="AS99" s="27">
        <v>7706.45</v>
      </c>
      <c r="AT99" s="27">
        <v>5678.14</v>
      </c>
      <c r="AU99" s="27">
        <v>335217.5</v>
      </c>
      <c r="AV99" s="27">
        <v>14486.49</v>
      </c>
      <c r="AW99" s="27">
        <v>0</v>
      </c>
      <c r="AX99" s="27">
        <v>0</v>
      </c>
      <c r="AY99" s="27">
        <v>0</v>
      </c>
      <c r="AZ99" s="27">
        <v>0</v>
      </c>
      <c r="BA99" s="27">
        <v>386413.75</v>
      </c>
      <c r="BB99" s="27">
        <v>49631.8</v>
      </c>
      <c r="BC99" s="27">
        <v>135942.59</v>
      </c>
      <c r="BD99" s="27">
        <v>58766.720000000001</v>
      </c>
      <c r="BE99" s="27">
        <v>0</v>
      </c>
      <c r="BF99" s="27">
        <v>0</v>
      </c>
      <c r="BG99" s="27">
        <v>0</v>
      </c>
      <c r="BH99" s="27">
        <v>1890.84</v>
      </c>
      <c r="BI99" s="27">
        <v>0</v>
      </c>
      <c r="BJ99" s="27">
        <v>0</v>
      </c>
      <c r="BK99" s="27">
        <v>0</v>
      </c>
      <c r="BL99" s="27">
        <v>0</v>
      </c>
      <c r="BM99" s="27">
        <v>0</v>
      </c>
      <c r="BN99" s="27">
        <v>12584.578485462795</v>
      </c>
      <c r="BO99" s="27">
        <v>1990831.9</v>
      </c>
      <c r="BP99" s="27">
        <v>1758407.73</v>
      </c>
      <c r="BQ99" s="27">
        <v>781328.51</v>
      </c>
      <c r="BR99" s="27">
        <v>0</v>
      </c>
      <c r="BS99" s="27">
        <v>0</v>
      </c>
      <c r="BT99" s="27">
        <v>-46156.61</v>
      </c>
      <c r="BU99" s="27">
        <v>0</v>
      </c>
      <c r="BV99" s="27">
        <v>166322.37</v>
      </c>
      <c r="BW99" s="27">
        <v>7700</v>
      </c>
      <c r="BX99" s="27">
        <v>0</v>
      </c>
      <c r="BY99" s="27">
        <v>0</v>
      </c>
      <c r="BZ99" s="27">
        <v>168220.56</v>
      </c>
      <c r="CA99" s="27">
        <v>7551.68</v>
      </c>
      <c r="CB99" s="16">
        <v>1.6840000000000002</v>
      </c>
      <c r="CC99" s="16">
        <v>3.7680000000000002</v>
      </c>
      <c r="CD99" s="16">
        <v>7.798</v>
      </c>
      <c r="CE99" s="16">
        <v>0.48</v>
      </c>
      <c r="CF99" s="16">
        <v>1.2370000000000001</v>
      </c>
      <c r="CG99" s="16">
        <v>0</v>
      </c>
      <c r="CH99" s="16" t="s">
        <v>567</v>
      </c>
      <c r="CI99" s="15">
        <v>1164132596</v>
      </c>
      <c r="CJ99" s="15">
        <v>85489571</v>
      </c>
      <c r="CK99" s="15">
        <v>54379641</v>
      </c>
      <c r="CL99" s="3">
        <v>77</v>
      </c>
      <c r="CM99" s="3">
        <v>423</v>
      </c>
      <c r="CN99" s="4">
        <v>33</v>
      </c>
      <c r="CO99" s="4">
        <v>6</v>
      </c>
      <c r="CP99" s="4">
        <v>424.03</v>
      </c>
      <c r="CQ99" s="16">
        <v>0</v>
      </c>
      <c r="CR99" s="26">
        <v>0.15366430260047281</v>
      </c>
      <c r="CS99" s="26">
        <f>CL99/CM99</f>
        <v>0.18203309692671396</v>
      </c>
      <c r="CT99" s="3">
        <f>CM99/(DF99+DG99)</f>
        <v>9.6951638780655518</v>
      </c>
      <c r="CU99" s="26">
        <f>(CX99+CY99)/(DA99+DB99)</f>
        <v>0.95727846750199086</v>
      </c>
      <c r="CV99" s="37">
        <v>18</v>
      </c>
      <c r="CW99" s="29">
        <v>0</v>
      </c>
      <c r="CX99" s="29">
        <v>308.65459627329187</v>
      </c>
      <c r="CY99" s="29">
        <v>95.219999999999985</v>
      </c>
      <c r="CZ99" s="29">
        <v>0</v>
      </c>
      <c r="DA99" s="29">
        <v>319.93428571428575</v>
      </c>
      <c r="DB99" s="29">
        <v>101.96447204968945</v>
      </c>
      <c r="DC99" s="34">
        <v>45492.298876919565</v>
      </c>
      <c r="DD99" s="31">
        <v>15.717391304347826</v>
      </c>
      <c r="DE99" s="32">
        <v>0.28260869565217389</v>
      </c>
      <c r="DF99" s="33">
        <v>43.629999999999995</v>
      </c>
      <c r="DG99" s="30">
        <v>0</v>
      </c>
      <c r="DH99" s="41">
        <v>19.8462</v>
      </c>
      <c r="DI99" s="41">
        <v>20.307700000000001</v>
      </c>
      <c r="DJ99" s="41">
        <v>22.307700000000001</v>
      </c>
      <c r="DK99" s="41">
        <v>21.615400000000001</v>
      </c>
      <c r="DL99" s="41">
        <v>21.230799999999999</v>
      </c>
      <c r="DM99" s="38">
        <v>13</v>
      </c>
      <c r="DN99" s="28">
        <v>2235028.62</v>
      </c>
      <c r="DO99" s="28">
        <v>26659.439999999999</v>
      </c>
      <c r="DP99" s="28">
        <v>0</v>
      </c>
      <c r="DQ99" s="28">
        <v>187053.59</v>
      </c>
      <c r="DR99" s="28">
        <v>346387.31</v>
      </c>
      <c r="DS99" s="28">
        <v>63861.2</v>
      </c>
      <c r="DT99" s="28">
        <v>0</v>
      </c>
      <c r="DU99" s="28">
        <v>126614.59</v>
      </c>
      <c r="DV99" s="28">
        <v>0</v>
      </c>
      <c r="DW99" s="28">
        <v>20928.060000000001</v>
      </c>
      <c r="DX99" s="28">
        <v>6300</v>
      </c>
      <c r="DY99" s="28">
        <v>30820.45</v>
      </c>
      <c r="DZ99" s="28">
        <v>0</v>
      </c>
      <c r="EA99" s="28">
        <v>164179.5</v>
      </c>
      <c r="EB99" s="28">
        <v>523792.71</v>
      </c>
      <c r="EC99" s="28">
        <v>11506.07</v>
      </c>
      <c r="ED99" s="28">
        <v>0</v>
      </c>
      <c r="EE99" s="28">
        <v>43686.59</v>
      </c>
      <c r="EF99" s="28">
        <v>120677.88</v>
      </c>
      <c r="EG99" s="28">
        <v>23184.720000000001</v>
      </c>
      <c r="EH99" s="28">
        <v>0</v>
      </c>
      <c r="EI99" s="28">
        <v>32837.620000000003</v>
      </c>
      <c r="EJ99" s="28">
        <v>0</v>
      </c>
      <c r="EK99" s="28">
        <v>1601.05</v>
      </c>
      <c r="EL99" s="28">
        <v>859.95</v>
      </c>
      <c r="EM99" s="28">
        <v>2357.77</v>
      </c>
      <c r="EN99" s="28">
        <v>0</v>
      </c>
      <c r="EO99" s="28">
        <v>26878.340000000004</v>
      </c>
      <c r="EP99" s="28">
        <v>63011.280000000006</v>
      </c>
      <c r="EQ99" s="28">
        <v>474.74</v>
      </c>
      <c r="ER99" s="28">
        <v>0</v>
      </c>
      <c r="ES99" s="28">
        <v>169975.25</v>
      </c>
      <c r="ET99" s="28">
        <v>20418.98</v>
      </c>
      <c r="EU99" s="28">
        <v>15572.57</v>
      </c>
      <c r="EV99" s="28">
        <v>0</v>
      </c>
      <c r="EW99" s="28">
        <v>262214.2</v>
      </c>
      <c r="EX99" s="28">
        <v>432998.58</v>
      </c>
      <c r="EY99" s="28">
        <v>122488.67</v>
      </c>
      <c r="EZ99" s="28">
        <v>0</v>
      </c>
      <c r="FA99" s="28">
        <v>0</v>
      </c>
      <c r="FB99" s="28">
        <v>0</v>
      </c>
      <c r="FC99" s="28">
        <v>94297.46</v>
      </c>
      <c r="FD99" s="28">
        <v>351637.36999999994</v>
      </c>
      <c r="FE99" s="28">
        <v>688.14</v>
      </c>
      <c r="FF99" s="28">
        <v>0</v>
      </c>
      <c r="FG99" s="28">
        <v>4847.3999999999996</v>
      </c>
      <c r="FH99" s="28">
        <v>11241.710000000001</v>
      </c>
      <c r="FI99" s="28">
        <v>6375.93</v>
      </c>
      <c r="FJ99" s="28">
        <v>0</v>
      </c>
      <c r="FK99" s="28">
        <v>96484.28</v>
      </c>
      <c r="FL99" s="28">
        <v>0</v>
      </c>
      <c r="FM99" s="28">
        <v>27327.02</v>
      </c>
      <c r="FN99" s="28">
        <v>391.73</v>
      </c>
      <c r="FO99" s="28">
        <v>0</v>
      </c>
      <c r="FP99" s="28">
        <v>0</v>
      </c>
      <c r="FQ99" s="28">
        <v>61030.899999999994</v>
      </c>
      <c r="FR99" s="28">
        <v>0</v>
      </c>
      <c r="FS99" s="28">
        <v>0</v>
      </c>
      <c r="FT99" s="28">
        <v>0</v>
      </c>
      <c r="FU99" s="28">
        <v>2996.62</v>
      </c>
      <c r="FV99" s="28">
        <v>0</v>
      </c>
      <c r="FW99" s="28">
        <v>0</v>
      </c>
      <c r="FX99" s="28">
        <v>335217.5</v>
      </c>
      <c r="FY99" s="28">
        <v>8790.39</v>
      </c>
      <c r="FZ99" s="28">
        <v>0</v>
      </c>
      <c r="GA99" s="28">
        <v>0</v>
      </c>
      <c r="GB99" s="28">
        <v>0</v>
      </c>
      <c r="GC99" s="28">
        <v>0</v>
      </c>
      <c r="GD99" s="28">
        <v>0</v>
      </c>
      <c r="GE99" s="28">
        <v>0</v>
      </c>
      <c r="GF99" s="28">
        <v>0</v>
      </c>
      <c r="GG99" s="28">
        <v>0</v>
      </c>
      <c r="GH99" s="28">
        <v>0</v>
      </c>
      <c r="GI99" s="28">
        <v>0</v>
      </c>
      <c r="GJ99" s="28">
        <v>14334</v>
      </c>
      <c r="GK99" s="28">
        <v>0</v>
      </c>
      <c r="GL99" s="28">
        <v>0</v>
      </c>
      <c r="GM99" s="28">
        <v>30455</v>
      </c>
      <c r="GN99" s="28">
        <v>0</v>
      </c>
      <c r="GO99" s="28">
        <v>14016.14</v>
      </c>
      <c r="GP99" s="28">
        <v>0</v>
      </c>
      <c r="GQ99" s="28">
        <v>0</v>
      </c>
      <c r="GR99" s="28">
        <v>386413.75</v>
      </c>
      <c r="GS99" s="28">
        <v>0</v>
      </c>
    </row>
    <row r="100" spans="1:201" ht="18" customHeight="1" x14ac:dyDescent="0.3">
      <c r="A100" s="1">
        <v>17002</v>
      </c>
      <c r="B100" s="2" t="s">
        <v>55</v>
      </c>
      <c r="C100" s="2" t="s">
        <v>436</v>
      </c>
      <c r="D100" s="4">
        <v>265.57137400625004</v>
      </c>
      <c r="E100" s="8" t="s">
        <v>54</v>
      </c>
      <c r="F100" s="3">
        <v>2791</v>
      </c>
      <c r="G100" s="27">
        <v>7806909.8300000001</v>
      </c>
      <c r="H100" s="27">
        <v>223877.63</v>
      </c>
      <c r="I100" s="27">
        <v>11346080.619999999</v>
      </c>
      <c r="J100" s="27">
        <v>2659886.33</v>
      </c>
      <c r="K100" s="27">
        <v>4633020.6100000003</v>
      </c>
      <c r="L100" s="27">
        <v>0</v>
      </c>
      <c r="M100" s="27">
        <v>0</v>
      </c>
      <c r="N100" s="27">
        <v>588073.15</v>
      </c>
      <c r="O100" s="27">
        <v>2670255.92</v>
      </c>
      <c r="P100" s="27">
        <v>0</v>
      </c>
      <c r="Q100" s="27">
        <v>1684401.22</v>
      </c>
      <c r="R100" s="27">
        <v>745492</v>
      </c>
      <c r="S100" s="27">
        <v>10391831</v>
      </c>
      <c r="T100" s="27">
        <v>0</v>
      </c>
      <c r="U100" s="27">
        <v>1494979</v>
      </c>
      <c r="V100" s="27">
        <v>84064</v>
      </c>
      <c r="W100" s="27">
        <v>66555</v>
      </c>
      <c r="X100" s="27">
        <v>13279427.75</v>
      </c>
      <c r="Y100" s="27">
        <v>0</v>
      </c>
      <c r="Z100" s="27">
        <v>0</v>
      </c>
      <c r="AA100" s="27">
        <v>2934853.12</v>
      </c>
      <c r="AB100" s="27">
        <v>0</v>
      </c>
      <c r="AC100" s="27">
        <v>0</v>
      </c>
      <c r="AD100" s="27">
        <v>3082161.79</v>
      </c>
      <c r="AE100" s="27">
        <v>165763.99</v>
      </c>
      <c r="AF100" s="27">
        <v>0</v>
      </c>
      <c r="AG100" s="27">
        <v>1226714.78</v>
      </c>
      <c r="AH100" s="27">
        <v>1540049.27</v>
      </c>
      <c r="AI100" s="27">
        <v>228798.32</v>
      </c>
      <c r="AJ100" s="27">
        <v>0</v>
      </c>
      <c r="AK100" s="27">
        <v>2842955.17</v>
      </c>
      <c r="AL100" s="27">
        <v>281030.36</v>
      </c>
      <c r="AM100" s="27">
        <v>150406.46</v>
      </c>
      <c r="AN100" s="27">
        <v>213618.66999999998</v>
      </c>
      <c r="AO100" s="27">
        <v>170784.2</v>
      </c>
      <c r="AP100" s="27">
        <v>0</v>
      </c>
      <c r="AQ100" s="27">
        <v>812856.04</v>
      </c>
      <c r="AR100" s="27">
        <v>101230.2</v>
      </c>
      <c r="AS100" s="27">
        <v>0</v>
      </c>
      <c r="AT100" s="27">
        <v>68444.95</v>
      </c>
      <c r="AU100" s="27">
        <v>153178.41</v>
      </c>
      <c r="AV100" s="27">
        <v>20440.189999999999</v>
      </c>
      <c r="AW100" s="27">
        <v>45200</v>
      </c>
      <c r="AX100" s="27">
        <v>76914.789999999994</v>
      </c>
      <c r="AY100" s="27">
        <v>0</v>
      </c>
      <c r="AZ100" s="27">
        <v>0</v>
      </c>
      <c r="BA100" s="27">
        <v>1106372.96</v>
      </c>
      <c r="BB100" s="27">
        <v>85839.76</v>
      </c>
      <c r="BC100" s="27">
        <v>1117609.78</v>
      </c>
      <c r="BD100" s="27">
        <v>133920</v>
      </c>
      <c r="BE100" s="27">
        <v>0</v>
      </c>
      <c r="BF100" s="27">
        <v>0</v>
      </c>
      <c r="BG100" s="27">
        <v>0</v>
      </c>
      <c r="BH100" s="27">
        <v>35888.230000000003</v>
      </c>
      <c r="BI100" s="27">
        <v>98896.52</v>
      </c>
      <c r="BJ100" s="27">
        <v>0</v>
      </c>
      <c r="BK100" s="27">
        <v>0</v>
      </c>
      <c r="BL100" s="27">
        <v>0</v>
      </c>
      <c r="BM100" s="27">
        <v>0</v>
      </c>
      <c r="BN100" s="27">
        <v>9090.1605496874781</v>
      </c>
      <c r="BO100" s="27">
        <v>7503741.2199999997</v>
      </c>
      <c r="BP100" s="27">
        <v>5762181.0599999996</v>
      </c>
      <c r="BQ100" s="27">
        <v>445969.19</v>
      </c>
      <c r="BR100" s="27">
        <v>0</v>
      </c>
      <c r="BS100" s="27">
        <v>0</v>
      </c>
      <c r="BT100" s="27">
        <v>0</v>
      </c>
      <c r="BU100" s="27">
        <v>0</v>
      </c>
      <c r="BV100" s="27">
        <v>2292713.35</v>
      </c>
      <c r="BW100" s="27">
        <v>50138.5</v>
      </c>
      <c r="BX100" s="27">
        <v>0</v>
      </c>
      <c r="BY100" s="27">
        <v>0</v>
      </c>
      <c r="BZ100" s="27">
        <v>1882846.69</v>
      </c>
      <c r="CA100" s="27">
        <v>34261.910000000003</v>
      </c>
      <c r="CB100" s="16">
        <v>1.4430000000000001</v>
      </c>
      <c r="CC100" s="16">
        <v>3.2290000000000001</v>
      </c>
      <c r="CD100" s="16">
        <v>6.6820000000000004</v>
      </c>
      <c r="CE100" s="16">
        <v>1.6839999999999999</v>
      </c>
      <c r="CF100" s="16">
        <v>2.8660000000000001</v>
      </c>
      <c r="CG100" s="16">
        <v>0</v>
      </c>
      <c r="CH100" s="14"/>
      <c r="CI100" s="15">
        <v>262821748</v>
      </c>
      <c r="CJ100" s="15">
        <v>748175022</v>
      </c>
      <c r="CK100" s="15">
        <v>530010037</v>
      </c>
      <c r="CL100" s="3">
        <v>513</v>
      </c>
      <c r="CM100" s="3">
        <v>2791</v>
      </c>
      <c r="CN100" s="4">
        <v>66</v>
      </c>
      <c r="CO100" s="4">
        <v>46.2</v>
      </c>
      <c r="CP100" s="4">
        <v>2801.72</v>
      </c>
      <c r="CQ100" s="16">
        <v>1.0948905109489052E-2</v>
      </c>
      <c r="CR100" s="26">
        <v>0.33273638968481373</v>
      </c>
      <c r="CS100" s="26">
        <f>CL100/CM100</f>
        <v>0.18380508778215693</v>
      </c>
      <c r="CT100" s="3">
        <f>CM100/(DF100+DG100)</f>
        <v>15.087302016325205</v>
      </c>
      <c r="CU100" s="26">
        <f>(CX100+CY100)/(DA100+DB100)</f>
        <v>0.94153918310786155</v>
      </c>
      <c r="CV100" s="37">
        <v>173</v>
      </c>
      <c r="CW100" s="29">
        <v>0</v>
      </c>
      <c r="CX100" s="29">
        <v>1794.9817249371436</v>
      </c>
      <c r="CY100" s="29">
        <v>817.82047015295848</v>
      </c>
      <c r="CZ100" s="29">
        <v>0</v>
      </c>
      <c r="DA100" s="29">
        <v>1901.9595834054833</v>
      </c>
      <c r="DB100" s="29">
        <v>873.07330101010109</v>
      </c>
      <c r="DC100" s="34">
        <v>52343.937250325682</v>
      </c>
      <c r="DD100" s="31">
        <v>15.23404255319149</v>
      </c>
      <c r="DE100" s="32">
        <v>0.44680851063829785</v>
      </c>
      <c r="DF100" s="33">
        <v>184.24</v>
      </c>
      <c r="DG100" s="30">
        <v>0.75</v>
      </c>
      <c r="DH100" s="41">
        <v>19.726299999999998</v>
      </c>
      <c r="DI100" s="41">
        <v>22.9895</v>
      </c>
      <c r="DJ100" s="41">
        <v>22.1053</v>
      </c>
      <c r="DK100" s="41">
        <v>22.4526</v>
      </c>
      <c r="DL100" s="41">
        <v>21.947399999999998</v>
      </c>
      <c r="DM100" s="38">
        <v>95</v>
      </c>
      <c r="DN100" s="28">
        <v>11230686.139999997</v>
      </c>
      <c r="DO100" s="28">
        <v>130250.04000000001</v>
      </c>
      <c r="DP100" s="28">
        <v>0</v>
      </c>
      <c r="DQ100" s="28">
        <v>1484135.59</v>
      </c>
      <c r="DR100" s="28">
        <v>1072904.22</v>
      </c>
      <c r="DS100" s="28">
        <v>116377.32</v>
      </c>
      <c r="DT100" s="28">
        <v>0</v>
      </c>
      <c r="DU100" s="28">
        <v>869770.84</v>
      </c>
      <c r="DV100" s="28">
        <v>0</v>
      </c>
      <c r="DW100" s="28">
        <v>619569.73</v>
      </c>
      <c r="DX100" s="28">
        <v>150379.88</v>
      </c>
      <c r="DY100" s="28">
        <v>150053.94</v>
      </c>
      <c r="DZ100" s="28">
        <v>0</v>
      </c>
      <c r="EA100" s="28">
        <v>423648.33</v>
      </c>
      <c r="EB100" s="28">
        <v>2960392.94</v>
      </c>
      <c r="EC100" s="28">
        <v>34756.92</v>
      </c>
      <c r="ED100" s="28">
        <v>0</v>
      </c>
      <c r="EE100" s="28">
        <v>395686.27999999997</v>
      </c>
      <c r="EF100" s="28">
        <v>339959.72</v>
      </c>
      <c r="EG100" s="28">
        <v>40364.22</v>
      </c>
      <c r="EH100" s="28">
        <v>0</v>
      </c>
      <c r="EI100" s="28">
        <v>325709.65000000002</v>
      </c>
      <c r="EJ100" s="28">
        <v>0</v>
      </c>
      <c r="EK100" s="28">
        <v>180839.48</v>
      </c>
      <c r="EL100" s="28">
        <v>25552.579999999998</v>
      </c>
      <c r="EM100" s="28">
        <v>11477.69</v>
      </c>
      <c r="EN100" s="28">
        <v>0</v>
      </c>
      <c r="EO100" s="28">
        <v>55055.8</v>
      </c>
      <c r="EP100" s="28">
        <v>1671820.89</v>
      </c>
      <c r="EQ100" s="28">
        <v>0</v>
      </c>
      <c r="ER100" s="28">
        <v>0</v>
      </c>
      <c r="ES100" s="28">
        <v>347984.95</v>
      </c>
      <c r="ET100" s="28">
        <v>186910.34</v>
      </c>
      <c r="EU100" s="28">
        <v>132645.68</v>
      </c>
      <c r="EV100" s="28">
        <v>0</v>
      </c>
      <c r="EW100" s="28">
        <v>1165603.2</v>
      </c>
      <c r="EX100" s="28">
        <v>362118.58999999997</v>
      </c>
      <c r="EY100" s="28">
        <v>175242.63</v>
      </c>
      <c r="EZ100" s="28">
        <v>13655.18</v>
      </c>
      <c r="FA100" s="28">
        <v>0</v>
      </c>
      <c r="FB100" s="28">
        <v>0</v>
      </c>
      <c r="FC100" s="28">
        <v>246813.16999999998</v>
      </c>
      <c r="FD100" s="28">
        <v>2188406.66</v>
      </c>
      <c r="FE100" s="28">
        <v>757.03</v>
      </c>
      <c r="FF100" s="28">
        <v>0</v>
      </c>
      <c r="FG100" s="28">
        <v>186254.78</v>
      </c>
      <c r="FH100" s="28">
        <v>8627.3100000000013</v>
      </c>
      <c r="FI100" s="28">
        <v>6447.15</v>
      </c>
      <c r="FJ100" s="28">
        <v>0</v>
      </c>
      <c r="FK100" s="28">
        <v>368800.67</v>
      </c>
      <c r="FL100" s="28">
        <v>0</v>
      </c>
      <c r="FM100" s="28">
        <v>1127710.83</v>
      </c>
      <c r="FN100" s="28">
        <v>47431.94</v>
      </c>
      <c r="FO100" s="28">
        <v>0</v>
      </c>
      <c r="FP100" s="28">
        <v>0</v>
      </c>
      <c r="FQ100" s="28">
        <v>82997.959999999992</v>
      </c>
      <c r="FR100" s="28">
        <v>1243072.23</v>
      </c>
      <c r="FS100" s="28">
        <v>0</v>
      </c>
      <c r="FT100" s="28">
        <v>0</v>
      </c>
      <c r="FU100" s="28">
        <v>28417.200000000001</v>
      </c>
      <c r="FV100" s="28">
        <v>0</v>
      </c>
      <c r="FW100" s="28">
        <v>0</v>
      </c>
      <c r="FX100" s="28">
        <v>153178.41</v>
      </c>
      <c r="FY100" s="28">
        <v>0</v>
      </c>
      <c r="FZ100" s="28">
        <v>0</v>
      </c>
      <c r="GA100" s="28">
        <v>44892.79</v>
      </c>
      <c r="GB100" s="28">
        <v>10861</v>
      </c>
      <c r="GC100" s="28">
        <v>0</v>
      </c>
      <c r="GD100" s="28">
        <v>0</v>
      </c>
      <c r="GE100" s="28">
        <v>75946.759999999995</v>
      </c>
      <c r="GF100" s="28">
        <v>2063.8000000000002</v>
      </c>
      <c r="GG100" s="28">
        <v>0</v>
      </c>
      <c r="GH100" s="28">
        <v>0</v>
      </c>
      <c r="GI100" s="28">
        <v>3075.96</v>
      </c>
      <c r="GJ100" s="28">
        <v>65567.679999999993</v>
      </c>
      <c r="GK100" s="28">
        <v>1408.9</v>
      </c>
      <c r="GL100" s="28">
        <v>0</v>
      </c>
      <c r="GM100" s="28">
        <v>133511</v>
      </c>
      <c r="GN100" s="28">
        <v>0</v>
      </c>
      <c r="GO100" s="28">
        <v>60809</v>
      </c>
      <c r="GP100" s="28">
        <v>0</v>
      </c>
      <c r="GQ100" s="28">
        <v>9252.57</v>
      </c>
      <c r="GR100" s="28">
        <v>1106372.96</v>
      </c>
      <c r="GS100" s="28">
        <v>14233.78</v>
      </c>
    </row>
    <row r="101" spans="1:201" ht="18" customHeight="1" x14ac:dyDescent="0.3">
      <c r="A101" s="1">
        <v>62006</v>
      </c>
      <c r="B101" s="2" t="s">
        <v>202</v>
      </c>
      <c r="C101" s="2" t="s">
        <v>537</v>
      </c>
      <c r="D101" s="4">
        <v>266.11785123906247</v>
      </c>
      <c r="E101" s="8" t="s">
        <v>201</v>
      </c>
      <c r="F101" s="3">
        <v>621</v>
      </c>
      <c r="G101" s="27">
        <v>1778163.49</v>
      </c>
      <c r="H101" s="27">
        <v>29219.86</v>
      </c>
      <c r="I101" s="27">
        <v>2615236.87</v>
      </c>
      <c r="J101" s="27">
        <v>881567.33</v>
      </c>
      <c r="K101" s="27">
        <v>917618.52</v>
      </c>
      <c r="L101" s="27">
        <v>0</v>
      </c>
      <c r="M101" s="27">
        <v>0</v>
      </c>
      <c r="N101" s="27">
        <v>75000</v>
      </c>
      <c r="O101" s="27">
        <v>641478.52</v>
      </c>
      <c r="P101" s="27">
        <v>0</v>
      </c>
      <c r="Q101" s="27">
        <v>236632</v>
      </c>
      <c r="R101" s="27">
        <v>194261</v>
      </c>
      <c r="S101" s="27">
        <v>2352649</v>
      </c>
      <c r="T101" s="27">
        <v>0</v>
      </c>
      <c r="U101" s="27">
        <v>236632</v>
      </c>
      <c r="V101" s="27">
        <v>0</v>
      </c>
      <c r="W101" s="27">
        <v>62394</v>
      </c>
      <c r="X101" s="27">
        <v>2860570.9</v>
      </c>
      <c r="Y101" s="27">
        <v>0</v>
      </c>
      <c r="Z101" s="27">
        <v>0</v>
      </c>
      <c r="AA101" s="27">
        <v>243209.82</v>
      </c>
      <c r="AB101" s="27">
        <v>0</v>
      </c>
      <c r="AC101" s="27">
        <v>0</v>
      </c>
      <c r="AD101" s="27">
        <v>531203.77</v>
      </c>
      <c r="AE101" s="27">
        <v>67320.13</v>
      </c>
      <c r="AF101" s="27">
        <v>0</v>
      </c>
      <c r="AG101" s="27">
        <v>303183.31</v>
      </c>
      <c r="AH101" s="27">
        <v>633415.99</v>
      </c>
      <c r="AI101" s="27">
        <v>155698.95000000001</v>
      </c>
      <c r="AJ101" s="27">
        <v>0</v>
      </c>
      <c r="AK101" s="27">
        <v>793891.73</v>
      </c>
      <c r="AL101" s="27">
        <v>25921.439999999999</v>
      </c>
      <c r="AM101" s="27">
        <v>32285.439999999999</v>
      </c>
      <c r="AN101" s="27">
        <v>0</v>
      </c>
      <c r="AO101" s="27">
        <v>41373.94</v>
      </c>
      <c r="AP101" s="27">
        <v>0</v>
      </c>
      <c r="AQ101" s="27">
        <v>305057.83999999997</v>
      </c>
      <c r="AR101" s="27">
        <v>30390.49</v>
      </c>
      <c r="AS101" s="27">
        <v>400</v>
      </c>
      <c r="AT101" s="27">
        <v>0</v>
      </c>
      <c r="AU101" s="27">
        <v>0</v>
      </c>
      <c r="AV101" s="27">
        <v>13756.92</v>
      </c>
      <c r="AW101" s="27">
        <v>81990.86</v>
      </c>
      <c r="AX101" s="27">
        <v>805.52</v>
      </c>
      <c r="AY101" s="27">
        <v>0</v>
      </c>
      <c r="AZ101" s="27">
        <v>0</v>
      </c>
      <c r="BA101" s="27">
        <v>0</v>
      </c>
      <c r="BB101" s="27">
        <v>29693.51</v>
      </c>
      <c r="BC101" s="27">
        <v>220496.12</v>
      </c>
      <c r="BD101" s="27">
        <v>80283.77</v>
      </c>
      <c r="BE101" s="27">
        <v>0</v>
      </c>
      <c r="BF101" s="27">
        <v>0</v>
      </c>
      <c r="BG101" s="27">
        <v>0</v>
      </c>
      <c r="BH101" s="27">
        <v>79.959999999999994</v>
      </c>
      <c r="BI101" s="27">
        <v>100.8</v>
      </c>
      <c r="BJ101" s="27">
        <v>0</v>
      </c>
      <c r="BK101" s="27">
        <v>0</v>
      </c>
      <c r="BL101" s="27">
        <v>0</v>
      </c>
      <c r="BM101" s="27">
        <v>0</v>
      </c>
      <c r="BN101" s="27">
        <v>9858.5624887145659</v>
      </c>
      <c r="BO101" s="27">
        <v>1817008.57</v>
      </c>
      <c r="BP101" s="27">
        <v>1656357.65</v>
      </c>
      <c r="BQ101" s="27">
        <v>393311.56</v>
      </c>
      <c r="BR101" s="27">
        <v>1004842.23</v>
      </c>
      <c r="BS101" s="27">
        <v>182284</v>
      </c>
      <c r="BT101" s="27">
        <v>1189</v>
      </c>
      <c r="BU101" s="27">
        <v>0</v>
      </c>
      <c r="BV101" s="27">
        <v>450778.17</v>
      </c>
      <c r="BW101" s="27">
        <v>0</v>
      </c>
      <c r="BX101" s="27">
        <v>43300</v>
      </c>
      <c r="BY101" s="27">
        <v>0</v>
      </c>
      <c r="BZ101" s="27">
        <v>441753.92</v>
      </c>
      <c r="CA101" s="27">
        <v>0</v>
      </c>
      <c r="CB101" s="16">
        <v>1.7070000000000001</v>
      </c>
      <c r="CC101" s="16">
        <v>3.8200000000000003</v>
      </c>
      <c r="CD101" s="16">
        <v>7.9039999999999999</v>
      </c>
      <c r="CE101" s="16">
        <v>1.6839999999999999</v>
      </c>
      <c r="CF101" s="16">
        <v>2.548</v>
      </c>
      <c r="CG101" s="16">
        <v>2.1819999999999999</v>
      </c>
      <c r="CH101" s="16" t="s">
        <v>567</v>
      </c>
      <c r="CI101" s="15">
        <v>151091393</v>
      </c>
      <c r="CJ101" s="15">
        <v>126425100</v>
      </c>
      <c r="CK101" s="15">
        <v>82098085</v>
      </c>
      <c r="CL101" s="3">
        <v>121</v>
      </c>
      <c r="CM101" s="3">
        <v>621</v>
      </c>
      <c r="CN101" s="4">
        <v>51</v>
      </c>
      <c r="CO101" s="4">
        <v>36.86</v>
      </c>
      <c r="CP101" s="4">
        <v>621.14</v>
      </c>
      <c r="CQ101" s="16">
        <v>1.0169491525423728E-2</v>
      </c>
      <c r="CR101" s="26">
        <v>0.44766505636070852</v>
      </c>
      <c r="CS101" s="26">
        <f>CL101/CM101</f>
        <v>0.19484702093397746</v>
      </c>
      <c r="CT101" s="3">
        <f>CM101/(DF101+DG101)</f>
        <v>14.978292329956583</v>
      </c>
      <c r="CU101" s="26">
        <f>(CX101+CY101)/(DA101+DB101)</f>
        <v>0.94440813476610463</v>
      </c>
      <c r="CV101" s="37">
        <v>45</v>
      </c>
      <c r="CW101" s="29">
        <v>0</v>
      </c>
      <c r="CX101" s="29">
        <v>395.1500578034682</v>
      </c>
      <c r="CY101" s="29">
        <v>177.15281040462426</v>
      </c>
      <c r="CZ101" s="29">
        <v>0</v>
      </c>
      <c r="DA101" s="29">
        <v>414.68508670520237</v>
      </c>
      <c r="DB101" s="29">
        <v>191.30595375722544</v>
      </c>
      <c r="DC101" s="34">
        <v>48446.025539744842</v>
      </c>
      <c r="DD101" s="31">
        <v>13.071428571428571</v>
      </c>
      <c r="DE101" s="32">
        <v>0.16666666666666666</v>
      </c>
      <c r="DF101" s="33">
        <v>40.760000000000005</v>
      </c>
      <c r="DG101" s="30">
        <v>0.70000000000000007</v>
      </c>
      <c r="DH101" s="41">
        <v>20.3462</v>
      </c>
      <c r="DI101" s="41">
        <v>21.461500000000001</v>
      </c>
      <c r="DJ101" s="41">
        <v>21.230799999999999</v>
      </c>
      <c r="DK101" s="41">
        <v>21.461500000000001</v>
      </c>
      <c r="DL101" s="41">
        <v>21.230799999999999</v>
      </c>
      <c r="DM101" s="38">
        <v>26</v>
      </c>
      <c r="DN101" s="28">
        <v>2479762.48</v>
      </c>
      <c r="DO101" s="28">
        <v>48843.66</v>
      </c>
      <c r="DP101" s="28">
        <v>0</v>
      </c>
      <c r="DQ101" s="28">
        <v>304288.56</v>
      </c>
      <c r="DR101" s="28">
        <v>477717.06000000006</v>
      </c>
      <c r="DS101" s="28">
        <v>97339.27</v>
      </c>
      <c r="DT101" s="28">
        <v>0</v>
      </c>
      <c r="DU101" s="28">
        <v>193257.58</v>
      </c>
      <c r="DV101" s="28">
        <v>14449.51</v>
      </c>
      <c r="DW101" s="28">
        <v>172439.62</v>
      </c>
      <c r="DX101" s="28">
        <v>0</v>
      </c>
      <c r="DY101" s="28">
        <v>40120</v>
      </c>
      <c r="DZ101" s="28">
        <v>0</v>
      </c>
      <c r="EA101" s="28">
        <v>158744.49</v>
      </c>
      <c r="EB101" s="28">
        <v>677172.46</v>
      </c>
      <c r="EC101" s="28">
        <v>15095.43</v>
      </c>
      <c r="ED101" s="28">
        <v>0</v>
      </c>
      <c r="EE101" s="28">
        <v>88500.549999999988</v>
      </c>
      <c r="EF101" s="28">
        <v>175132.38</v>
      </c>
      <c r="EG101" s="28">
        <v>43152.55</v>
      </c>
      <c r="EH101" s="28">
        <v>0</v>
      </c>
      <c r="EI101" s="28">
        <v>78830.58</v>
      </c>
      <c r="EJ101" s="28">
        <v>2033.39</v>
      </c>
      <c r="EK101" s="28">
        <v>62373.63</v>
      </c>
      <c r="EL101" s="28">
        <v>0</v>
      </c>
      <c r="EM101" s="28">
        <v>1253.94</v>
      </c>
      <c r="EN101" s="28">
        <v>0</v>
      </c>
      <c r="EO101" s="28">
        <v>24976.13</v>
      </c>
      <c r="EP101" s="28">
        <v>26330.44</v>
      </c>
      <c r="EQ101" s="28">
        <v>2101.1799999999998</v>
      </c>
      <c r="ER101" s="28">
        <v>0</v>
      </c>
      <c r="ES101" s="28">
        <v>101373.9</v>
      </c>
      <c r="ET101" s="28">
        <v>55714.81</v>
      </c>
      <c r="EU101" s="28">
        <v>3381.21</v>
      </c>
      <c r="EV101" s="28">
        <v>0</v>
      </c>
      <c r="EW101" s="28">
        <v>347963.64</v>
      </c>
      <c r="EX101" s="28">
        <v>9438.5400000000009</v>
      </c>
      <c r="EY101" s="28">
        <v>5094.93</v>
      </c>
      <c r="EZ101" s="28">
        <v>0</v>
      </c>
      <c r="FA101" s="28">
        <v>0</v>
      </c>
      <c r="FB101" s="28">
        <v>0</v>
      </c>
      <c r="FC101" s="28">
        <v>87645.65</v>
      </c>
      <c r="FD101" s="28">
        <v>237413.61</v>
      </c>
      <c r="FE101" s="28">
        <v>1279.8599999999999</v>
      </c>
      <c r="FF101" s="28">
        <v>0</v>
      </c>
      <c r="FG101" s="28">
        <v>35571.43</v>
      </c>
      <c r="FH101" s="28">
        <v>5535.51</v>
      </c>
      <c r="FI101" s="28">
        <v>6945.6</v>
      </c>
      <c r="FJ101" s="28">
        <v>0</v>
      </c>
      <c r="FK101" s="28">
        <v>86333.63</v>
      </c>
      <c r="FL101" s="28">
        <v>79.959999999999994</v>
      </c>
      <c r="FM101" s="28">
        <v>230923.98</v>
      </c>
      <c r="FN101" s="28">
        <v>0</v>
      </c>
      <c r="FO101" s="28">
        <v>0</v>
      </c>
      <c r="FP101" s="28">
        <v>0</v>
      </c>
      <c r="FQ101" s="28">
        <v>27748.43</v>
      </c>
      <c r="FR101" s="28">
        <v>214305.5</v>
      </c>
      <c r="FS101" s="28">
        <v>0</v>
      </c>
      <c r="FT101" s="28">
        <v>0</v>
      </c>
      <c r="FU101" s="28">
        <v>24335.48</v>
      </c>
      <c r="FV101" s="28">
        <v>0</v>
      </c>
      <c r="FW101" s="28">
        <v>0</v>
      </c>
      <c r="FX101" s="28">
        <v>0</v>
      </c>
      <c r="FY101" s="28">
        <v>12893.22</v>
      </c>
      <c r="FZ101" s="28">
        <v>81990.86</v>
      </c>
      <c r="GA101" s="28">
        <v>805.52</v>
      </c>
      <c r="GB101" s="28">
        <v>0</v>
      </c>
      <c r="GC101" s="28">
        <v>0</v>
      </c>
      <c r="GD101" s="28">
        <v>0</v>
      </c>
      <c r="GE101" s="28">
        <v>35636.649999999994</v>
      </c>
      <c r="GF101" s="28">
        <v>0</v>
      </c>
      <c r="GG101" s="28">
        <v>0</v>
      </c>
      <c r="GH101" s="28">
        <v>0</v>
      </c>
      <c r="GI101" s="28">
        <v>0</v>
      </c>
      <c r="GJ101" s="28">
        <v>0</v>
      </c>
      <c r="GK101" s="28">
        <v>4880.32</v>
      </c>
      <c r="GL101" s="28">
        <v>0</v>
      </c>
      <c r="GM101" s="28">
        <v>88370</v>
      </c>
      <c r="GN101" s="28">
        <v>0</v>
      </c>
      <c r="GO101" s="28">
        <v>3308</v>
      </c>
      <c r="GP101" s="28">
        <v>0</v>
      </c>
      <c r="GQ101" s="28">
        <v>0</v>
      </c>
      <c r="GR101" s="28">
        <v>43300</v>
      </c>
      <c r="GS101" s="28">
        <v>0</v>
      </c>
    </row>
    <row r="102" spans="1:201" ht="18" customHeight="1" x14ac:dyDescent="0.3">
      <c r="A102" s="1">
        <v>43002</v>
      </c>
      <c r="B102" s="2" t="s">
        <v>133</v>
      </c>
      <c r="C102" s="2" t="s">
        <v>487</v>
      </c>
      <c r="D102" s="4">
        <v>124.24766402656249</v>
      </c>
      <c r="E102" s="8" t="s">
        <v>132</v>
      </c>
      <c r="F102" s="3">
        <v>234</v>
      </c>
      <c r="G102" s="27">
        <v>627539.24</v>
      </c>
      <c r="H102" s="27">
        <v>10198.81</v>
      </c>
      <c r="I102" s="27">
        <v>1289915.52</v>
      </c>
      <c r="J102" s="27">
        <v>161391.82999999999</v>
      </c>
      <c r="K102" s="27">
        <v>574300.96</v>
      </c>
      <c r="L102" s="27">
        <v>0</v>
      </c>
      <c r="M102" s="27">
        <v>0</v>
      </c>
      <c r="N102" s="27">
        <v>61544.04</v>
      </c>
      <c r="O102" s="27">
        <v>369087.57</v>
      </c>
      <c r="P102" s="27">
        <v>0</v>
      </c>
      <c r="Q102" s="27">
        <v>42328</v>
      </c>
      <c r="R102" s="27">
        <v>358.76</v>
      </c>
      <c r="S102" s="27">
        <v>1246861</v>
      </c>
      <c r="T102" s="27">
        <v>0</v>
      </c>
      <c r="U102" s="27">
        <v>42328</v>
      </c>
      <c r="V102" s="27">
        <v>0</v>
      </c>
      <c r="W102" s="27">
        <v>60974</v>
      </c>
      <c r="X102" s="27">
        <v>1142821.33</v>
      </c>
      <c r="Y102" s="27">
        <v>64586.38</v>
      </c>
      <c r="Z102" s="27">
        <v>0</v>
      </c>
      <c r="AA102" s="27">
        <v>82944.09</v>
      </c>
      <c r="AB102" s="27">
        <v>0</v>
      </c>
      <c r="AC102" s="27">
        <v>0</v>
      </c>
      <c r="AD102" s="27">
        <v>392414.44</v>
      </c>
      <c r="AE102" s="27">
        <v>3437.88</v>
      </c>
      <c r="AF102" s="27">
        <v>0</v>
      </c>
      <c r="AG102" s="27">
        <v>168163.51</v>
      </c>
      <c r="AH102" s="27">
        <v>282743.46000000002</v>
      </c>
      <c r="AI102" s="27">
        <v>163641.89000000001</v>
      </c>
      <c r="AJ102" s="27">
        <v>0</v>
      </c>
      <c r="AK102" s="27">
        <v>227855.18</v>
      </c>
      <c r="AL102" s="27">
        <v>94314.08</v>
      </c>
      <c r="AM102" s="27">
        <v>0</v>
      </c>
      <c r="AN102" s="27">
        <v>0</v>
      </c>
      <c r="AO102" s="27">
        <v>150.86000000000001</v>
      </c>
      <c r="AP102" s="27">
        <v>0</v>
      </c>
      <c r="AQ102" s="27">
        <v>94503.82</v>
      </c>
      <c r="AR102" s="27">
        <v>25008.17</v>
      </c>
      <c r="AS102" s="27">
        <v>0</v>
      </c>
      <c r="AT102" s="27">
        <v>0</v>
      </c>
      <c r="AU102" s="27">
        <v>0</v>
      </c>
      <c r="AV102" s="27">
        <v>230560.65</v>
      </c>
      <c r="AW102" s="27">
        <v>28818</v>
      </c>
      <c r="AX102" s="27">
        <v>0</v>
      </c>
      <c r="AY102" s="27">
        <v>0</v>
      </c>
      <c r="AZ102" s="27">
        <v>0</v>
      </c>
      <c r="BA102" s="27">
        <v>4284.1400000000003</v>
      </c>
      <c r="BB102" s="27">
        <v>9505.7199999999993</v>
      </c>
      <c r="BC102" s="27">
        <v>39193.32</v>
      </c>
      <c r="BD102" s="27">
        <v>45165.81</v>
      </c>
      <c r="BE102" s="27">
        <v>5641.56</v>
      </c>
      <c r="BF102" s="27">
        <v>0</v>
      </c>
      <c r="BG102" s="27">
        <v>0</v>
      </c>
      <c r="BH102" s="27">
        <v>20585.740000000002</v>
      </c>
      <c r="BI102" s="27">
        <v>0</v>
      </c>
      <c r="BJ102" s="27">
        <v>0</v>
      </c>
      <c r="BK102" s="27">
        <v>0</v>
      </c>
      <c r="BL102" s="27">
        <v>0</v>
      </c>
      <c r="BM102" s="27">
        <v>0</v>
      </c>
      <c r="BN102" s="27">
        <v>10729.725676252847</v>
      </c>
      <c r="BO102" s="27">
        <v>816999.8</v>
      </c>
      <c r="BP102" s="27">
        <v>993975.22</v>
      </c>
      <c r="BQ102" s="27">
        <v>38468.36</v>
      </c>
      <c r="BR102" s="27">
        <v>0</v>
      </c>
      <c r="BS102" s="27">
        <v>0</v>
      </c>
      <c r="BT102" s="27">
        <v>0</v>
      </c>
      <c r="BU102" s="27">
        <v>0</v>
      </c>
      <c r="BV102" s="27">
        <v>149587.37</v>
      </c>
      <c r="BW102" s="27">
        <v>32037.19</v>
      </c>
      <c r="BX102" s="27">
        <v>0</v>
      </c>
      <c r="BY102" s="27">
        <v>0</v>
      </c>
      <c r="BZ102" s="27">
        <v>133190.95000000001</v>
      </c>
      <c r="CA102" s="27">
        <v>21329.95</v>
      </c>
      <c r="CB102" s="16">
        <v>1.4430000000000001</v>
      </c>
      <c r="CC102" s="16">
        <v>3.2290000000000001</v>
      </c>
      <c r="CD102" s="16">
        <v>6.6820000000000004</v>
      </c>
      <c r="CE102" s="16">
        <v>1.6839999999999999</v>
      </c>
      <c r="CF102" s="16">
        <v>2.6040000000000001</v>
      </c>
      <c r="CG102" s="16">
        <v>0</v>
      </c>
      <c r="CH102" s="14"/>
      <c r="CI102" s="15">
        <v>147325385</v>
      </c>
      <c r="CJ102" s="15">
        <v>45882352</v>
      </c>
      <c r="CK102" s="15">
        <v>16160372</v>
      </c>
      <c r="CL102" s="3">
        <v>27</v>
      </c>
      <c r="CM102" s="3">
        <v>245</v>
      </c>
      <c r="CN102" s="4">
        <v>12</v>
      </c>
      <c r="CO102" s="4">
        <v>4</v>
      </c>
      <c r="CP102" s="4">
        <v>236</v>
      </c>
      <c r="CQ102" s="16">
        <v>0</v>
      </c>
      <c r="CR102" s="26">
        <v>0.21367521367521367</v>
      </c>
      <c r="CS102" s="26">
        <f>CL102/CM102</f>
        <v>0.11020408163265306</v>
      </c>
      <c r="CT102" s="3">
        <f>CM102/(DF102+DG102)</f>
        <v>12.596401028277633</v>
      </c>
      <c r="CU102" s="26">
        <f>(CX102+CY102)/(DA102+DB102)</f>
        <v>0.9659873142580917</v>
      </c>
      <c r="CV102" s="37">
        <v>12</v>
      </c>
      <c r="CW102" s="29">
        <v>10.823288590604026</v>
      </c>
      <c r="CX102" s="29">
        <v>173.48620454190728</v>
      </c>
      <c r="CY102" s="29">
        <v>54.201543624161076</v>
      </c>
      <c r="CZ102" s="29">
        <v>10.979865771812081</v>
      </c>
      <c r="DA102" s="29">
        <v>178.4832214765101</v>
      </c>
      <c r="DB102" s="29">
        <v>57.22147651006712</v>
      </c>
      <c r="DC102" s="34">
        <v>47900.462724935715</v>
      </c>
      <c r="DD102" s="31">
        <v>14.863636363636363</v>
      </c>
      <c r="DE102" s="32">
        <v>0.22727272727272727</v>
      </c>
      <c r="DF102" s="33">
        <v>19.450000000000003</v>
      </c>
      <c r="DG102" s="30">
        <v>0</v>
      </c>
      <c r="DH102" s="41"/>
      <c r="DI102" s="41"/>
      <c r="DJ102" s="41"/>
      <c r="DK102" s="41"/>
      <c r="DL102" s="41"/>
      <c r="DM102" s="38">
        <v>7</v>
      </c>
      <c r="DN102" s="28">
        <v>1084516.08</v>
      </c>
      <c r="DO102" s="28">
        <v>40325.75</v>
      </c>
      <c r="DP102" s="28">
        <v>0</v>
      </c>
      <c r="DQ102" s="28">
        <v>122345.73</v>
      </c>
      <c r="DR102" s="28">
        <v>225903.02000000002</v>
      </c>
      <c r="DS102" s="28">
        <v>80525.37</v>
      </c>
      <c r="DT102" s="28">
        <v>0</v>
      </c>
      <c r="DU102" s="28">
        <v>74065.919999999998</v>
      </c>
      <c r="DV102" s="28">
        <v>0</v>
      </c>
      <c r="DW102" s="28">
        <v>50340.05</v>
      </c>
      <c r="DX102" s="28">
        <v>15711.49</v>
      </c>
      <c r="DY102" s="28">
        <v>0</v>
      </c>
      <c r="DZ102" s="28">
        <v>0</v>
      </c>
      <c r="EA102" s="28">
        <v>49256.94</v>
      </c>
      <c r="EB102" s="28">
        <v>259245.14999999997</v>
      </c>
      <c r="EC102" s="28">
        <v>20546.63</v>
      </c>
      <c r="ED102" s="28">
        <v>0</v>
      </c>
      <c r="EE102" s="28">
        <v>42176.020000000004</v>
      </c>
      <c r="EF102" s="28">
        <v>75641.740000000005</v>
      </c>
      <c r="EG102" s="28">
        <v>29565.37</v>
      </c>
      <c r="EH102" s="28">
        <v>0</v>
      </c>
      <c r="EI102" s="28">
        <v>22957.72</v>
      </c>
      <c r="EJ102" s="28">
        <v>0</v>
      </c>
      <c r="EK102" s="28">
        <v>12108.43</v>
      </c>
      <c r="EL102" s="28">
        <v>1201.95</v>
      </c>
      <c r="EM102" s="28">
        <v>0</v>
      </c>
      <c r="EN102" s="28">
        <v>0</v>
      </c>
      <c r="EO102" s="28">
        <v>5508.43</v>
      </c>
      <c r="EP102" s="28">
        <v>168507.41</v>
      </c>
      <c r="EQ102" s="28">
        <v>3437.88</v>
      </c>
      <c r="ER102" s="28">
        <v>0</v>
      </c>
      <c r="ES102" s="28">
        <v>40077.180000000008</v>
      </c>
      <c r="ET102" s="28">
        <v>11936.51</v>
      </c>
      <c r="EU102" s="28">
        <v>27758.61</v>
      </c>
      <c r="EV102" s="28">
        <v>0</v>
      </c>
      <c r="EW102" s="28">
        <v>310552.40999999997</v>
      </c>
      <c r="EX102" s="28">
        <v>114899.82</v>
      </c>
      <c r="EY102" s="28">
        <v>0</v>
      </c>
      <c r="EZ102" s="28">
        <v>0</v>
      </c>
      <c r="FA102" s="28">
        <v>0</v>
      </c>
      <c r="FB102" s="28">
        <v>0</v>
      </c>
      <c r="FC102" s="28">
        <v>31252.89</v>
      </c>
      <c r="FD102" s="28">
        <v>69196.490000000005</v>
      </c>
      <c r="FE102" s="28">
        <v>3714</v>
      </c>
      <c r="FF102" s="28">
        <v>0</v>
      </c>
      <c r="FG102" s="28">
        <v>27041.83</v>
      </c>
      <c r="FH102" s="28">
        <v>6133.46</v>
      </c>
      <c r="FI102" s="28">
        <v>30859.1</v>
      </c>
      <c r="FJ102" s="28">
        <v>0</v>
      </c>
      <c r="FK102" s="28">
        <v>21584.07</v>
      </c>
      <c r="FL102" s="28">
        <v>0</v>
      </c>
      <c r="FM102" s="28">
        <v>66748.13</v>
      </c>
      <c r="FN102" s="28">
        <v>571.99</v>
      </c>
      <c r="FO102" s="28">
        <v>0</v>
      </c>
      <c r="FP102" s="28">
        <v>0</v>
      </c>
      <c r="FQ102" s="28">
        <v>17720</v>
      </c>
      <c r="FR102" s="28">
        <v>43168.15</v>
      </c>
      <c r="FS102" s="28">
        <v>0</v>
      </c>
      <c r="FT102" s="28">
        <v>0</v>
      </c>
      <c r="FU102" s="28">
        <v>724.24</v>
      </c>
      <c r="FV102" s="28">
        <v>0</v>
      </c>
      <c r="FW102" s="28">
        <v>0</v>
      </c>
      <c r="FX102" s="28">
        <v>0</v>
      </c>
      <c r="FY102" s="28">
        <v>0</v>
      </c>
      <c r="FZ102" s="28">
        <v>28818</v>
      </c>
      <c r="GA102" s="28">
        <v>0</v>
      </c>
      <c r="GB102" s="28">
        <v>0</v>
      </c>
      <c r="GC102" s="28">
        <v>0</v>
      </c>
      <c r="GD102" s="28">
        <v>0</v>
      </c>
      <c r="GE102" s="28">
        <v>0</v>
      </c>
      <c r="GF102" s="28">
        <v>571</v>
      </c>
      <c r="GG102" s="28">
        <v>0</v>
      </c>
      <c r="GH102" s="28">
        <v>0</v>
      </c>
      <c r="GI102" s="28">
        <v>0</v>
      </c>
      <c r="GJ102" s="28">
        <v>8294.5400000000009</v>
      </c>
      <c r="GK102" s="28">
        <v>575</v>
      </c>
      <c r="GL102" s="28">
        <v>0</v>
      </c>
      <c r="GM102" s="28">
        <v>32827.65</v>
      </c>
      <c r="GN102" s="28">
        <v>0</v>
      </c>
      <c r="GO102" s="28">
        <v>422.4</v>
      </c>
      <c r="GP102" s="28">
        <v>0</v>
      </c>
      <c r="GQ102" s="28">
        <v>150.86000000000001</v>
      </c>
      <c r="GR102" s="28">
        <v>4284.1400000000003</v>
      </c>
      <c r="GS102" s="28">
        <v>271.27999999999997</v>
      </c>
    </row>
    <row r="103" spans="1:201" ht="18" customHeight="1" x14ac:dyDescent="0.3">
      <c r="A103" s="1">
        <v>17003</v>
      </c>
      <c r="B103" s="2" t="s">
        <v>56</v>
      </c>
      <c r="C103" s="2" t="s">
        <v>437</v>
      </c>
      <c r="D103" s="4">
        <v>167.78198266406247</v>
      </c>
      <c r="E103" s="8" t="s">
        <v>54</v>
      </c>
      <c r="F103" s="3">
        <v>218</v>
      </c>
      <c r="G103" s="27">
        <v>767587.53</v>
      </c>
      <c r="H103" s="27">
        <v>12885.11</v>
      </c>
      <c r="I103" s="27">
        <v>1167187.93</v>
      </c>
      <c r="J103" s="27">
        <v>231380.3</v>
      </c>
      <c r="K103" s="27">
        <v>613921.18999999994</v>
      </c>
      <c r="L103" s="27">
        <v>0</v>
      </c>
      <c r="M103" s="27">
        <v>0</v>
      </c>
      <c r="N103" s="27">
        <v>71990.3</v>
      </c>
      <c r="O103" s="27">
        <v>408698.28</v>
      </c>
      <c r="P103" s="27">
        <v>0</v>
      </c>
      <c r="Q103" s="27">
        <v>161147</v>
      </c>
      <c r="R103" s="27">
        <v>48116</v>
      </c>
      <c r="S103" s="27">
        <v>1139702</v>
      </c>
      <c r="T103" s="27">
        <v>0</v>
      </c>
      <c r="U103" s="27">
        <v>31737</v>
      </c>
      <c r="V103" s="27">
        <v>129410</v>
      </c>
      <c r="W103" s="27">
        <v>58273</v>
      </c>
      <c r="X103" s="27">
        <v>1123095.4500000002</v>
      </c>
      <c r="Y103" s="27">
        <v>44775.58</v>
      </c>
      <c r="Z103" s="27">
        <v>0</v>
      </c>
      <c r="AA103" s="27">
        <v>71140.240000000005</v>
      </c>
      <c r="AB103" s="27">
        <v>0</v>
      </c>
      <c r="AC103" s="27">
        <v>0</v>
      </c>
      <c r="AD103" s="27">
        <v>390389.11</v>
      </c>
      <c r="AE103" s="27">
        <v>3924.86</v>
      </c>
      <c r="AF103" s="27">
        <v>0</v>
      </c>
      <c r="AG103" s="27">
        <v>143825.89000000001</v>
      </c>
      <c r="AH103" s="27">
        <v>277425.86000000004</v>
      </c>
      <c r="AI103" s="27">
        <v>60811.63</v>
      </c>
      <c r="AJ103" s="27">
        <v>0</v>
      </c>
      <c r="AK103" s="27">
        <v>307235.08</v>
      </c>
      <c r="AL103" s="27">
        <v>105696.36</v>
      </c>
      <c r="AM103" s="27">
        <v>0</v>
      </c>
      <c r="AN103" s="27">
        <v>0</v>
      </c>
      <c r="AO103" s="27">
        <v>0</v>
      </c>
      <c r="AP103" s="27">
        <v>0</v>
      </c>
      <c r="AQ103" s="27">
        <v>109874.78</v>
      </c>
      <c r="AR103" s="27">
        <v>31862.6</v>
      </c>
      <c r="AS103" s="27">
        <v>3481.75</v>
      </c>
      <c r="AT103" s="27">
        <v>9678.3799999999992</v>
      </c>
      <c r="AU103" s="27">
        <v>188441.13</v>
      </c>
      <c r="AV103" s="27">
        <v>21458.81</v>
      </c>
      <c r="AW103" s="27">
        <v>40000</v>
      </c>
      <c r="AX103" s="27">
        <v>5442.59</v>
      </c>
      <c r="AY103" s="27">
        <v>0</v>
      </c>
      <c r="AZ103" s="27">
        <v>0</v>
      </c>
      <c r="BA103" s="27">
        <v>49509.72</v>
      </c>
      <c r="BB103" s="27">
        <v>13096.82</v>
      </c>
      <c r="BC103" s="27">
        <v>116543.76000000001</v>
      </c>
      <c r="BD103" s="27">
        <v>31134.84</v>
      </c>
      <c r="BE103" s="27">
        <v>0</v>
      </c>
      <c r="BF103" s="27">
        <v>0</v>
      </c>
      <c r="BG103" s="27">
        <v>0</v>
      </c>
      <c r="BH103" s="27">
        <v>907.2</v>
      </c>
      <c r="BI103" s="27">
        <v>74431.62</v>
      </c>
      <c r="BJ103" s="27">
        <v>0</v>
      </c>
      <c r="BK103" s="27">
        <v>0</v>
      </c>
      <c r="BL103" s="27">
        <v>0</v>
      </c>
      <c r="BM103" s="27">
        <v>0</v>
      </c>
      <c r="BN103" s="27">
        <v>11868.719511530389</v>
      </c>
      <c r="BO103" s="27">
        <v>1036343.22</v>
      </c>
      <c r="BP103" s="27">
        <v>1026572.89</v>
      </c>
      <c r="BQ103" s="27">
        <v>27504.11</v>
      </c>
      <c r="BR103" s="27">
        <v>0</v>
      </c>
      <c r="BS103" s="27">
        <v>0</v>
      </c>
      <c r="BT103" s="27">
        <v>0</v>
      </c>
      <c r="BU103" s="27">
        <v>0</v>
      </c>
      <c r="BV103" s="27">
        <v>158954.59</v>
      </c>
      <c r="BW103" s="27">
        <v>7135</v>
      </c>
      <c r="BX103" s="27">
        <v>1800</v>
      </c>
      <c r="BY103" s="27">
        <v>0</v>
      </c>
      <c r="BZ103" s="27">
        <v>154294.29</v>
      </c>
      <c r="CA103" s="27">
        <v>14861.57</v>
      </c>
      <c r="CB103" s="16">
        <v>2.0489999999999999</v>
      </c>
      <c r="CC103" s="16">
        <v>4.585</v>
      </c>
      <c r="CD103" s="16">
        <v>9.4879999999999995</v>
      </c>
      <c r="CE103" s="16">
        <v>1.6839999999999999</v>
      </c>
      <c r="CF103" s="16">
        <v>2.633</v>
      </c>
      <c r="CG103" s="16">
        <v>0</v>
      </c>
      <c r="CH103" s="16" t="s">
        <v>567</v>
      </c>
      <c r="CI103" s="15">
        <v>193211466</v>
      </c>
      <c r="CJ103" s="15">
        <v>32793409</v>
      </c>
      <c r="CK103" s="15">
        <v>14254947</v>
      </c>
      <c r="CL103" s="3">
        <v>34</v>
      </c>
      <c r="CM103" s="3">
        <v>234</v>
      </c>
      <c r="CN103" s="4">
        <v>67</v>
      </c>
      <c r="CO103" s="4">
        <v>0</v>
      </c>
      <c r="CP103" s="4">
        <v>220.2</v>
      </c>
      <c r="CQ103" s="16">
        <v>8.5470085470085479E-3</v>
      </c>
      <c r="CR103" s="26">
        <v>0.21559633027522937</v>
      </c>
      <c r="CS103" s="26">
        <f>CL103/CM103</f>
        <v>0.14529914529914531</v>
      </c>
      <c r="CT103" s="3">
        <f>CM103/(DF103+DG103)</f>
        <v>12.600969305331182</v>
      </c>
      <c r="CU103" s="26">
        <f>(CX103+CY103)/(DA103+DB103)</f>
        <v>0.96017388676312643</v>
      </c>
      <c r="CV103" s="37">
        <v>13</v>
      </c>
      <c r="CW103" s="29">
        <v>15.996820809248554</v>
      </c>
      <c r="CX103" s="29">
        <v>136.60786127167628</v>
      </c>
      <c r="CY103" s="29">
        <v>69.072485549132949</v>
      </c>
      <c r="CZ103" s="29">
        <v>17.086705202312139</v>
      </c>
      <c r="DA103" s="29">
        <v>141.8936416184971</v>
      </c>
      <c r="DB103" s="29">
        <v>72.317919075144516</v>
      </c>
      <c r="DC103" s="34">
        <v>45215.651622083111</v>
      </c>
      <c r="DD103" s="31">
        <v>12</v>
      </c>
      <c r="DE103" s="32">
        <v>0.36842105263157893</v>
      </c>
      <c r="DF103" s="33">
        <v>17.569999999999997</v>
      </c>
      <c r="DG103" s="30">
        <v>1</v>
      </c>
      <c r="DH103" s="41">
        <v>21.2</v>
      </c>
      <c r="DI103" s="41">
        <v>21.6</v>
      </c>
      <c r="DJ103" s="41">
        <v>25.2</v>
      </c>
      <c r="DK103" s="41">
        <v>23.5</v>
      </c>
      <c r="DL103" s="41">
        <v>22.9</v>
      </c>
      <c r="DM103" s="38">
        <v>10</v>
      </c>
      <c r="DN103" s="28">
        <v>1058759.5700000003</v>
      </c>
      <c r="DO103" s="28">
        <v>42524.959999999999</v>
      </c>
      <c r="DP103" s="28">
        <v>0</v>
      </c>
      <c r="DQ103" s="28">
        <v>84758.22</v>
      </c>
      <c r="DR103" s="28">
        <v>189128.94</v>
      </c>
      <c r="DS103" s="28">
        <v>33797.86</v>
      </c>
      <c r="DT103" s="28">
        <v>0</v>
      </c>
      <c r="DU103" s="28">
        <v>113531.41</v>
      </c>
      <c r="DV103" s="28">
        <v>62475</v>
      </c>
      <c r="DW103" s="28">
        <v>57081.46</v>
      </c>
      <c r="DX103" s="28">
        <v>7580.57</v>
      </c>
      <c r="DY103" s="28">
        <v>0</v>
      </c>
      <c r="DZ103" s="28">
        <v>0</v>
      </c>
      <c r="EA103" s="28">
        <v>72396.5</v>
      </c>
      <c r="EB103" s="28">
        <v>252960.40000000002</v>
      </c>
      <c r="EC103" s="28">
        <v>6144.1799999999994</v>
      </c>
      <c r="ED103" s="28">
        <v>0</v>
      </c>
      <c r="EE103" s="28">
        <v>20987.96</v>
      </c>
      <c r="EF103" s="28">
        <v>58039.27</v>
      </c>
      <c r="EG103" s="28">
        <v>2772.52</v>
      </c>
      <c r="EH103" s="28">
        <v>0</v>
      </c>
      <c r="EI103" s="28">
        <v>25896.45</v>
      </c>
      <c r="EJ103" s="28">
        <v>7808</v>
      </c>
      <c r="EK103" s="28">
        <v>17053.75</v>
      </c>
      <c r="EL103" s="28">
        <v>1040.94</v>
      </c>
      <c r="EM103" s="28">
        <v>0</v>
      </c>
      <c r="EN103" s="28">
        <v>0</v>
      </c>
      <c r="EO103" s="28">
        <v>9182.2900000000009</v>
      </c>
      <c r="EP103" s="28">
        <v>178642.68</v>
      </c>
      <c r="EQ103" s="28">
        <v>0</v>
      </c>
      <c r="ER103" s="28">
        <v>0</v>
      </c>
      <c r="ES103" s="28">
        <v>163323.5</v>
      </c>
      <c r="ET103" s="28">
        <v>38659.370000000003</v>
      </c>
      <c r="EU103" s="28">
        <v>11143</v>
      </c>
      <c r="EV103" s="28">
        <v>2500</v>
      </c>
      <c r="EW103" s="28">
        <v>132260.35999999999</v>
      </c>
      <c r="EX103" s="28">
        <v>11472.820000000002</v>
      </c>
      <c r="EY103" s="28">
        <v>74431.62</v>
      </c>
      <c r="EZ103" s="28">
        <v>0</v>
      </c>
      <c r="FA103" s="28">
        <v>0</v>
      </c>
      <c r="FB103" s="28">
        <v>0</v>
      </c>
      <c r="FC103" s="28">
        <v>0</v>
      </c>
      <c r="FD103" s="28">
        <v>70286.86</v>
      </c>
      <c r="FE103" s="28">
        <v>31.3</v>
      </c>
      <c r="FF103" s="28">
        <v>0</v>
      </c>
      <c r="FG103" s="28">
        <v>3631.12</v>
      </c>
      <c r="FH103" s="28">
        <v>1501.8200000000002</v>
      </c>
      <c r="FI103" s="28">
        <v>2452.0300000000002</v>
      </c>
      <c r="FJ103" s="28">
        <v>82136.13</v>
      </c>
      <c r="FK103" s="28">
        <v>57005.67</v>
      </c>
      <c r="FL103" s="28">
        <v>24474.22</v>
      </c>
      <c r="FM103" s="28">
        <v>82812</v>
      </c>
      <c r="FN103" s="28">
        <v>74.55</v>
      </c>
      <c r="FO103" s="28">
        <v>0</v>
      </c>
      <c r="FP103" s="28">
        <v>0</v>
      </c>
      <c r="FQ103" s="28">
        <v>25872.78</v>
      </c>
      <c r="FR103" s="28">
        <v>23460.799999999999</v>
      </c>
      <c r="FS103" s="28">
        <v>0</v>
      </c>
      <c r="FT103" s="28">
        <v>0</v>
      </c>
      <c r="FU103" s="28">
        <v>0</v>
      </c>
      <c r="FV103" s="28">
        <v>0</v>
      </c>
      <c r="FW103" s="28">
        <v>0</v>
      </c>
      <c r="FX103" s="28">
        <v>103805</v>
      </c>
      <c r="FY103" s="28">
        <v>0</v>
      </c>
      <c r="FZ103" s="28">
        <v>40373.519999999997</v>
      </c>
      <c r="GA103" s="28">
        <v>0</v>
      </c>
      <c r="GB103" s="28">
        <v>0</v>
      </c>
      <c r="GC103" s="28">
        <v>0</v>
      </c>
      <c r="GD103" s="28">
        <v>0</v>
      </c>
      <c r="GE103" s="28">
        <v>0</v>
      </c>
      <c r="GF103" s="28">
        <v>6680</v>
      </c>
      <c r="GG103" s="28">
        <v>0</v>
      </c>
      <c r="GH103" s="28">
        <v>0</v>
      </c>
      <c r="GI103" s="28">
        <v>19531.45</v>
      </c>
      <c r="GJ103" s="28">
        <v>24713.05</v>
      </c>
      <c r="GK103" s="28">
        <v>20324.599999999999</v>
      </c>
      <c r="GL103" s="28">
        <v>0</v>
      </c>
      <c r="GM103" s="28">
        <v>0</v>
      </c>
      <c r="GN103" s="28">
        <v>0</v>
      </c>
      <c r="GO103" s="28">
        <v>2789.67</v>
      </c>
      <c r="GP103" s="28">
        <v>0</v>
      </c>
      <c r="GQ103" s="28">
        <v>0</v>
      </c>
      <c r="GR103" s="28">
        <v>51309.72</v>
      </c>
      <c r="GS103" s="28">
        <v>15520.029999999999</v>
      </c>
    </row>
    <row r="104" spans="1:201" ht="18" customHeight="1" x14ac:dyDescent="0.3">
      <c r="A104" s="1">
        <v>51003</v>
      </c>
      <c r="B104" s="2" t="s">
        <v>162</v>
      </c>
      <c r="C104" s="2" t="s">
        <v>507</v>
      </c>
      <c r="D104" s="4">
        <v>355.79768716093753</v>
      </c>
      <c r="E104" s="8" t="s">
        <v>160</v>
      </c>
      <c r="F104" s="3">
        <v>268</v>
      </c>
      <c r="G104" s="27">
        <v>443696.69</v>
      </c>
      <c r="H104" s="27">
        <v>7806.11</v>
      </c>
      <c r="I104" s="27">
        <v>1578431.89</v>
      </c>
      <c r="J104" s="27">
        <v>133247.71</v>
      </c>
      <c r="K104" s="27">
        <v>487484.95</v>
      </c>
      <c r="L104" s="27">
        <v>385.79</v>
      </c>
      <c r="M104" s="27">
        <v>0</v>
      </c>
      <c r="N104" s="27">
        <v>169997.5</v>
      </c>
      <c r="O104" s="27">
        <v>241372.43</v>
      </c>
      <c r="P104" s="27">
        <v>235.32</v>
      </c>
      <c r="Q104" s="27">
        <v>0</v>
      </c>
      <c r="R104" s="27">
        <v>57323.38</v>
      </c>
      <c r="S104" s="27">
        <v>1551052</v>
      </c>
      <c r="T104" s="27">
        <v>0</v>
      </c>
      <c r="U104" s="27">
        <v>0</v>
      </c>
      <c r="V104" s="27">
        <v>0</v>
      </c>
      <c r="W104" s="27">
        <v>57606</v>
      </c>
      <c r="X104" s="27">
        <v>1017235.74</v>
      </c>
      <c r="Y104" s="27">
        <v>0</v>
      </c>
      <c r="Z104" s="27">
        <v>0</v>
      </c>
      <c r="AA104" s="27">
        <v>106950.19</v>
      </c>
      <c r="AB104" s="27">
        <v>0</v>
      </c>
      <c r="AC104" s="27">
        <v>0</v>
      </c>
      <c r="AD104" s="27">
        <v>162931.12999999998</v>
      </c>
      <c r="AE104" s="27">
        <v>0</v>
      </c>
      <c r="AF104" s="27">
        <v>0</v>
      </c>
      <c r="AG104" s="27">
        <v>84639.87</v>
      </c>
      <c r="AH104" s="27">
        <v>325237.40000000002</v>
      </c>
      <c r="AI104" s="27">
        <v>115179.56</v>
      </c>
      <c r="AJ104" s="27">
        <v>0</v>
      </c>
      <c r="AK104" s="27">
        <v>275618.61</v>
      </c>
      <c r="AL104" s="27">
        <v>9134.49</v>
      </c>
      <c r="AM104" s="27">
        <v>0</v>
      </c>
      <c r="AN104" s="27">
        <v>0</v>
      </c>
      <c r="AO104" s="27">
        <v>68794.67</v>
      </c>
      <c r="AP104" s="27">
        <v>0</v>
      </c>
      <c r="AQ104" s="27">
        <v>141983.27000000002</v>
      </c>
      <c r="AR104" s="27">
        <v>4149.1400000000003</v>
      </c>
      <c r="AS104" s="27">
        <v>1963.8899999999999</v>
      </c>
      <c r="AT104" s="27">
        <v>1213.6199999999999</v>
      </c>
      <c r="AU104" s="27">
        <v>0</v>
      </c>
      <c r="AV104" s="27">
        <v>58692.85</v>
      </c>
      <c r="AW104" s="27">
        <v>0</v>
      </c>
      <c r="AX104" s="27">
        <v>8658.09</v>
      </c>
      <c r="AY104" s="27">
        <v>0</v>
      </c>
      <c r="AZ104" s="27">
        <v>0</v>
      </c>
      <c r="BA104" s="27">
        <v>0</v>
      </c>
      <c r="BB104" s="27">
        <v>121550.76</v>
      </c>
      <c r="BC104" s="27">
        <v>70768</v>
      </c>
      <c r="BD104" s="27">
        <v>10798.42</v>
      </c>
      <c r="BE104" s="27">
        <v>0</v>
      </c>
      <c r="BF104" s="27">
        <v>0</v>
      </c>
      <c r="BG104" s="27">
        <v>0</v>
      </c>
      <c r="BH104" s="27">
        <v>0</v>
      </c>
      <c r="BI104" s="27">
        <v>0</v>
      </c>
      <c r="BJ104" s="27">
        <v>0</v>
      </c>
      <c r="BK104" s="27">
        <v>0</v>
      </c>
      <c r="BL104" s="27">
        <v>0</v>
      </c>
      <c r="BM104" s="27">
        <v>0</v>
      </c>
      <c r="BN104" s="27">
        <v>8831.9768566565235</v>
      </c>
      <c r="BO104" s="27">
        <v>836823.95</v>
      </c>
      <c r="BP104" s="27">
        <v>1726806.04</v>
      </c>
      <c r="BQ104" s="27">
        <v>262437.02</v>
      </c>
      <c r="BR104" s="27">
        <v>0</v>
      </c>
      <c r="BS104" s="27">
        <v>0</v>
      </c>
      <c r="BT104" s="27">
        <v>65535.46</v>
      </c>
      <c r="BU104" s="27">
        <v>0</v>
      </c>
      <c r="BV104" s="27">
        <v>113404.5</v>
      </c>
      <c r="BW104" s="27">
        <v>0</v>
      </c>
      <c r="BX104" s="27">
        <v>63277.5</v>
      </c>
      <c r="BY104" s="27">
        <v>0</v>
      </c>
      <c r="BZ104" s="27">
        <v>115510.72</v>
      </c>
      <c r="CA104" s="27">
        <v>0</v>
      </c>
      <c r="CB104" s="16">
        <v>1.4430000000000001</v>
      </c>
      <c r="CC104" s="16">
        <v>3.2290000000000001</v>
      </c>
      <c r="CD104" s="16">
        <v>6.6820000000000004</v>
      </c>
      <c r="CE104" s="16">
        <v>1.6839999999999999</v>
      </c>
      <c r="CF104" s="16">
        <v>2.7</v>
      </c>
      <c r="CG104" s="16">
        <v>0.41399999999999998</v>
      </c>
      <c r="CH104" s="14"/>
      <c r="CI104" s="15">
        <v>90453860</v>
      </c>
      <c r="CJ104" s="15">
        <v>40076544</v>
      </c>
      <c r="CK104" s="15">
        <v>15785652</v>
      </c>
      <c r="CL104" s="3">
        <v>27</v>
      </c>
      <c r="CM104" s="3">
        <v>268</v>
      </c>
      <c r="CN104" s="4">
        <v>109</v>
      </c>
      <c r="CO104" s="4">
        <v>24</v>
      </c>
      <c r="CP104" s="4">
        <v>268</v>
      </c>
      <c r="CQ104" s="16">
        <v>2.1276595744680851E-2</v>
      </c>
      <c r="CR104" s="26">
        <v>0.26492537313432835</v>
      </c>
      <c r="CS104" s="26">
        <f>CL104/CM104</f>
        <v>0.10074626865671642</v>
      </c>
      <c r="CT104" s="3">
        <f>CM104/(DF104+DG104)</f>
        <v>16.301703163017031</v>
      </c>
      <c r="CU104" s="26">
        <f>(CX104+CY104)/(DA104+DB104)</f>
        <v>0.9422303605508846</v>
      </c>
      <c r="CV104" s="37">
        <v>31</v>
      </c>
      <c r="CW104" s="29">
        <v>0</v>
      </c>
      <c r="CX104" s="29">
        <v>163.44455782312923</v>
      </c>
      <c r="CY104" s="29">
        <v>85.086326530612254</v>
      </c>
      <c r="CZ104" s="29">
        <v>0</v>
      </c>
      <c r="DA104" s="29">
        <v>171.72108843537413</v>
      </c>
      <c r="DB104" s="29">
        <v>92.047619047619051</v>
      </c>
      <c r="DC104" s="34">
        <v>45203.163138686141</v>
      </c>
      <c r="DD104" s="31">
        <v>11.470588235294118</v>
      </c>
      <c r="DE104" s="32">
        <v>0.35294117647058826</v>
      </c>
      <c r="DF104" s="33">
        <v>16.440000000000001</v>
      </c>
      <c r="DG104" s="30">
        <v>0</v>
      </c>
      <c r="DH104" s="41">
        <v>21</v>
      </c>
      <c r="DI104" s="41">
        <v>21.3125</v>
      </c>
      <c r="DJ104" s="41">
        <v>23.1875</v>
      </c>
      <c r="DK104" s="41">
        <v>20.875</v>
      </c>
      <c r="DL104" s="41">
        <v>21.6875</v>
      </c>
      <c r="DM104" s="38">
        <v>16</v>
      </c>
      <c r="DN104" s="28">
        <v>893129.78</v>
      </c>
      <c r="DO104" s="28">
        <v>0</v>
      </c>
      <c r="DP104" s="28">
        <v>0</v>
      </c>
      <c r="DQ104" s="28">
        <v>47173.43</v>
      </c>
      <c r="DR104" s="28">
        <v>193404.22</v>
      </c>
      <c r="DS104" s="28">
        <v>71899.199999999997</v>
      </c>
      <c r="DT104" s="28">
        <v>0</v>
      </c>
      <c r="DU104" s="28">
        <v>105600.04</v>
      </c>
      <c r="DV104" s="28">
        <v>0</v>
      </c>
      <c r="DW104" s="28">
        <v>46493.85</v>
      </c>
      <c r="DX104" s="28">
        <v>0</v>
      </c>
      <c r="DY104" s="28">
        <v>0</v>
      </c>
      <c r="DZ104" s="28">
        <v>0</v>
      </c>
      <c r="EA104" s="28">
        <v>69381.919999999998</v>
      </c>
      <c r="EB104" s="28">
        <v>240456.4</v>
      </c>
      <c r="EC104" s="28">
        <v>0</v>
      </c>
      <c r="ED104" s="28">
        <v>0</v>
      </c>
      <c r="EE104" s="28">
        <v>13317.53</v>
      </c>
      <c r="EF104" s="28">
        <v>71693.119999999995</v>
      </c>
      <c r="EG104" s="28">
        <v>28570.45</v>
      </c>
      <c r="EH104" s="28">
        <v>0</v>
      </c>
      <c r="EI104" s="28">
        <v>37769.379999999997</v>
      </c>
      <c r="EJ104" s="28">
        <v>0</v>
      </c>
      <c r="EK104" s="28">
        <v>13261.21</v>
      </c>
      <c r="EL104" s="28">
        <v>0</v>
      </c>
      <c r="EM104" s="28">
        <v>64519.26</v>
      </c>
      <c r="EN104" s="28">
        <v>0</v>
      </c>
      <c r="EO104" s="28">
        <v>8221.25</v>
      </c>
      <c r="EP104" s="28">
        <v>21231.25</v>
      </c>
      <c r="EQ104" s="28">
        <v>0</v>
      </c>
      <c r="ER104" s="28">
        <v>0</v>
      </c>
      <c r="ES104" s="28">
        <v>85720.51</v>
      </c>
      <c r="ET104" s="28">
        <v>31055.320000000003</v>
      </c>
      <c r="EU104" s="28">
        <v>5018.8500000000004</v>
      </c>
      <c r="EV104" s="28">
        <v>0</v>
      </c>
      <c r="EW104" s="28">
        <v>122428.15</v>
      </c>
      <c r="EX104" s="28">
        <v>9134.49</v>
      </c>
      <c r="EY104" s="28">
        <v>1816.66</v>
      </c>
      <c r="EZ104" s="28">
        <v>0</v>
      </c>
      <c r="FA104" s="28">
        <v>0</v>
      </c>
      <c r="FB104" s="28">
        <v>0</v>
      </c>
      <c r="FC104" s="28">
        <v>37163.619999999995</v>
      </c>
      <c r="FD104" s="28">
        <v>89665.63</v>
      </c>
      <c r="FE104" s="28">
        <v>0</v>
      </c>
      <c r="FF104" s="28">
        <v>0</v>
      </c>
      <c r="FG104" s="28">
        <v>10956.61</v>
      </c>
      <c r="FH104" s="28">
        <v>2066.42</v>
      </c>
      <c r="FI104" s="28">
        <v>3430.5</v>
      </c>
      <c r="FJ104" s="28">
        <v>0</v>
      </c>
      <c r="FK104" s="28">
        <v>46684.95</v>
      </c>
      <c r="FL104" s="28">
        <v>0</v>
      </c>
      <c r="FM104" s="28">
        <v>55974.65</v>
      </c>
      <c r="FN104" s="28">
        <v>0</v>
      </c>
      <c r="FO104" s="28">
        <v>0</v>
      </c>
      <c r="FP104" s="28">
        <v>0</v>
      </c>
      <c r="FQ104" s="28">
        <v>35308.78</v>
      </c>
      <c r="FR104" s="28">
        <v>38904</v>
      </c>
      <c r="FS104" s="28">
        <v>0</v>
      </c>
      <c r="FT104" s="28">
        <v>0</v>
      </c>
      <c r="FU104" s="28">
        <v>413.93</v>
      </c>
      <c r="FV104" s="28">
        <v>0</v>
      </c>
      <c r="FW104" s="28">
        <v>0</v>
      </c>
      <c r="FX104" s="28">
        <v>0</v>
      </c>
      <c r="FY104" s="28">
        <v>21718.94</v>
      </c>
      <c r="FZ104" s="28">
        <v>0</v>
      </c>
      <c r="GA104" s="28">
        <v>5609.97</v>
      </c>
      <c r="GB104" s="28">
        <v>0</v>
      </c>
      <c r="GC104" s="28">
        <v>0</v>
      </c>
      <c r="GD104" s="28">
        <v>0</v>
      </c>
      <c r="GE104" s="28">
        <v>110734.75</v>
      </c>
      <c r="GF104" s="28">
        <v>3730.0000000000005</v>
      </c>
      <c r="GG104" s="28">
        <v>0</v>
      </c>
      <c r="GH104" s="28">
        <v>0</v>
      </c>
      <c r="GI104" s="28">
        <v>1975</v>
      </c>
      <c r="GJ104" s="28">
        <v>39780.629999999997</v>
      </c>
      <c r="GK104" s="28">
        <v>7474.18</v>
      </c>
      <c r="GL104" s="28">
        <v>0</v>
      </c>
      <c r="GM104" s="28">
        <v>110</v>
      </c>
      <c r="GN104" s="28">
        <v>0</v>
      </c>
      <c r="GO104" s="28">
        <v>1012.47</v>
      </c>
      <c r="GP104" s="28">
        <v>0</v>
      </c>
      <c r="GQ104" s="28">
        <v>4275.41</v>
      </c>
      <c r="GR104" s="28">
        <v>63277.5</v>
      </c>
      <c r="GS104" s="28">
        <v>2723.71</v>
      </c>
    </row>
    <row r="105" spans="1:201" ht="18" customHeight="1" x14ac:dyDescent="0.3">
      <c r="A105" s="1">
        <v>9002</v>
      </c>
      <c r="B105" s="2" t="s">
        <v>28</v>
      </c>
      <c r="C105" s="2" t="s">
        <v>419</v>
      </c>
      <c r="D105" s="4">
        <v>1323.2169784156251</v>
      </c>
      <c r="E105" s="8" t="s">
        <v>27</v>
      </c>
      <c r="F105" s="3">
        <v>254</v>
      </c>
      <c r="G105" s="27">
        <v>937545.83</v>
      </c>
      <c r="H105" s="27">
        <v>34907.81</v>
      </c>
      <c r="I105" s="27">
        <v>1231964.19</v>
      </c>
      <c r="J105" s="27">
        <v>253672.42</v>
      </c>
      <c r="K105" s="27">
        <v>799272.25</v>
      </c>
      <c r="L105" s="27">
        <v>0</v>
      </c>
      <c r="M105" s="27">
        <v>0</v>
      </c>
      <c r="N105" s="27">
        <v>234382</v>
      </c>
      <c r="O105" s="27">
        <v>555149</v>
      </c>
      <c r="P105" s="27">
        <v>0</v>
      </c>
      <c r="Q105" s="27">
        <v>18842</v>
      </c>
      <c r="R105" s="27">
        <v>78837</v>
      </c>
      <c r="S105" s="27">
        <v>1070034</v>
      </c>
      <c r="T105" s="27">
        <v>43819</v>
      </c>
      <c r="U105" s="27">
        <v>18842</v>
      </c>
      <c r="V105" s="27">
        <v>0</v>
      </c>
      <c r="W105" s="27">
        <v>53214</v>
      </c>
      <c r="X105" s="27">
        <v>1268062.51</v>
      </c>
      <c r="Y105" s="27">
        <v>32886.75</v>
      </c>
      <c r="Z105" s="27">
        <v>0</v>
      </c>
      <c r="AA105" s="27">
        <v>85538.41</v>
      </c>
      <c r="AB105" s="27">
        <v>0</v>
      </c>
      <c r="AC105" s="27">
        <v>0</v>
      </c>
      <c r="AD105" s="27">
        <v>452023.85000000003</v>
      </c>
      <c r="AE105" s="27">
        <v>0</v>
      </c>
      <c r="AF105" s="27">
        <v>0</v>
      </c>
      <c r="AG105" s="27">
        <v>108786.31</v>
      </c>
      <c r="AH105" s="27">
        <v>385260.08999999997</v>
      </c>
      <c r="AI105" s="27">
        <v>105247.28</v>
      </c>
      <c r="AJ105" s="27">
        <v>0</v>
      </c>
      <c r="AK105" s="27">
        <v>324643.11</v>
      </c>
      <c r="AL105" s="27">
        <v>107555.69</v>
      </c>
      <c r="AM105" s="27">
        <v>8229.61</v>
      </c>
      <c r="AN105" s="27">
        <v>0</v>
      </c>
      <c r="AO105" s="27">
        <v>0</v>
      </c>
      <c r="AP105" s="27">
        <v>0</v>
      </c>
      <c r="AQ105" s="27">
        <v>150883.25</v>
      </c>
      <c r="AR105" s="27">
        <v>33681.29</v>
      </c>
      <c r="AS105" s="27">
        <v>0</v>
      </c>
      <c r="AT105" s="27">
        <v>7450</v>
      </c>
      <c r="AU105" s="27">
        <v>73917.509999999995</v>
      </c>
      <c r="AV105" s="27">
        <v>21718.53</v>
      </c>
      <c r="AW105" s="27">
        <v>116787.75</v>
      </c>
      <c r="AX105" s="27">
        <v>15258.96</v>
      </c>
      <c r="AY105" s="27">
        <v>0</v>
      </c>
      <c r="AZ105" s="27">
        <v>0</v>
      </c>
      <c r="BA105" s="27">
        <v>313722.89</v>
      </c>
      <c r="BB105" s="27">
        <v>4715.2</v>
      </c>
      <c r="BC105" s="27">
        <v>92780.33</v>
      </c>
      <c r="BD105" s="27">
        <v>75484.45</v>
      </c>
      <c r="BE105" s="27">
        <v>0</v>
      </c>
      <c r="BF105" s="27">
        <v>0</v>
      </c>
      <c r="BG105" s="27">
        <v>0</v>
      </c>
      <c r="BH105" s="27">
        <v>6830.7</v>
      </c>
      <c r="BI105" s="27">
        <v>0</v>
      </c>
      <c r="BJ105" s="27">
        <v>0</v>
      </c>
      <c r="BK105" s="27">
        <v>0</v>
      </c>
      <c r="BL105" s="27">
        <v>0</v>
      </c>
      <c r="BM105" s="27">
        <v>0</v>
      </c>
      <c r="BN105" s="27">
        <v>11874.581749873978</v>
      </c>
      <c r="BO105" s="27">
        <v>856523.16</v>
      </c>
      <c r="BP105" s="27">
        <v>783309.71</v>
      </c>
      <c r="BQ105" s="27">
        <v>246884.08</v>
      </c>
      <c r="BR105" s="27">
        <v>0</v>
      </c>
      <c r="BS105" s="27">
        <v>0</v>
      </c>
      <c r="BT105" s="27">
        <v>0</v>
      </c>
      <c r="BU105" s="27">
        <v>0</v>
      </c>
      <c r="BV105" s="27">
        <v>137050.06</v>
      </c>
      <c r="BW105" s="27">
        <v>0</v>
      </c>
      <c r="BX105" s="27">
        <v>0</v>
      </c>
      <c r="BY105" s="27">
        <v>0</v>
      </c>
      <c r="BZ105" s="27">
        <v>133916.62</v>
      </c>
      <c r="CA105" s="27">
        <v>0</v>
      </c>
      <c r="CB105" s="16">
        <v>1.4430000000000001</v>
      </c>
      <c r="CC105" s="16">
        <v>3.2290000000000001</v>
      </c>
      <c r="CD105" s="16">
        <v>6.6820000000000004</v>
      </c>
      <c r="CE105" s="16">
        <v>1.6839999999999999</v>
      </c>
      <c r="CF105" s="16">
        <v>2.4790000000000001</v>
      </c>
      <c r="CG105" s="16">
        <v>0</v>
      </c>
      <c r="CH105" s="14"/>
      <c r="CI105" s="15">
        <v>220962694</v>
      </c>
      <c r="CJ105" s="15">
        <v>61953742</v>
      </c>
      <c r="CK105" s="15">
        <v>36740568</v>
      </c>
      <c r="CL105" s="3">
        <v>66</v>
      </c>
      <c r="CM105" s="3">
        <v>274</v>
      </c>
      <c r="CN105" s="4">
        <v>2</v>
      </c>
      <c r="CO105" s="4">
        <v>51.51</v>
      </c>
      <c r="CP105" s="4">
        <v>255.49</v>
      </c>
      <c r="CQ105" s="16">
        <v>2.4E-2</v>
      </c>
      <c r="CR105" s="26">
        <v>0.45669291338582679</v>
      </c>
      <c r="CS105" s="26">
        <f>CL105/CM105</f>
        <v>0.24087591240875914</v>
      </c>
      <c r="CT105" s="3">
        <f>CM105/(DF105+DG105)</f>
        <v>10.959999999999994</v>
      </c>
      <c r="CU105" s="26">
        <f>(CX105+CY105)/(DA105+DB105)</f>
        <v>0.93897040416176525</v>
      </c>
      <c r="CV105" s="37">
        <v>21</v>
      </c>
      <c r="CW105" s="29">
        <v>19.861812080536914</v>
      </c>
      <c r="CX105" s="29">
        <v>158.95691275167786</v>
      </c>
      <c r="CY105" s="29">
        <v>81.948926174496648</v>
      </c>
      <c r="CZ105" s="29">
        <v>20.9261744966443</v>
      </c>
      <c r="DA105" s="29">
        <v>168.25510067114095</v>
      </c>
      <c r="DB105" s="29">
        <v>88.308724832214764</v>
      </c>
      <c r="DC105" s="34">
        <v>41119.806063055745</v>
      </c>
      <c r="DD105" s="31">
        <v>14.4</v>
      </c>
      <c r="DE105" s="32">
        <v>0.2</v>
      </c>
      <c r="DF105" s="33">
        <v>24.740000000000013</v>
      </c>
      <c r="DG105" s="30">
        <v>0.26</v>
      </c>
      <c r="DH105" s="41">
        <v>17.769200000000001</v>
      </c>
      <c r="DI105" s="41">
        <v>19.692299999999999</v>
      </c>
      <c r="DJ105" s="41">
        <v>21.923100000000002</v>
      </c>
      <c r="DK105" s="41">
        <v>21.461500000000001</v>
      </c>
      <c r="DL105" s="41">
        <v>20.384599999999999</v>
      </c>
      <c r="DM105" s="38">
        <v>13</v>
      </c>
      <c r="DN105" s="28">
        <v>1238964.1599999999</v>
      </c>
      <c r="DO105" s="28">
        <v>25249.97</v>
      </c>
      <c r="DP105" s="28">
        <v>0</v>
      </c>
      <c r="DQ105" s="28">
        <v>61577.55</v>
      </c>
      <c r="DR105" s="28">
        <v>260032.75</v>
      </c>
      <c r="DS105" s="28">
        <v>75518.850000000006</v>
      </c>
      <c r="DT105" s="28">
        <v>0</v>
      </c>
      <c r="DU105" s="28">
        <v>110114.63</v>
      </c>
      <c r="DV105" s="28">
        <v>58447.060000000005</v>
      </c>
      <c r="DW105" s="28">
        <v>39068.79</v>
      </c>
      <c r="DX105" s="28">
        <v>0</v>
      </c>
      <c r="DY105" s="28">
        <v>0</v>
      </c>
      <c r="DZ105" s="28">
        <v>0</v>
      </c>
      <c r="EA105" s="28">
        <v>88561.84</v>
      </c>
      <c r="EB105" s="28">
        <v>393780.62</v>
      </c>
      <c r="EC105" s="28">
        <v>7636.78</v>
      </c>
      <c r="ED105" s="28">
        <v>0</v>
      </c>
      <c r="EE105" s="28">
        <v>23116.11</v>
      </c>
      <c r="EF105" s="28">
        <v>85024.87999999999</v>
      </c>
      <c r="EG105" s="28">
        <v>18846.77</v>
      </c>
      <c r="EH105" s="28">
        <v>0</v>
      </c>
      <c r="EI105" s="28">
        <v>47650.61</v>
      </c>
      <c r="EJ105" s="28">
        <v>15380.64</v>
      </c>
      <c r="EK105" s="28">
        <v>20505.66</v>
      </c>
      <c r="EL105" s="28">
        <v>0</v>
      </c>
      <c r="EM105" s="28">
        <v>0</v>
      </c>
      <c r="EN105" s="28">
        <v>0</v>
      </c>
      <c r="EO105" s="28">
        <v>10864.79</v>
      </c>
      <c r="EP105" s="28">
        <v>41694.740000000005</v>
      </c>
      <c r="EQ105" s="28">
        <v>0</v>
      </c>
      <c r="ER105" s="28">
        <v>0</v>
      </c>
      <c r="ES105" s="28">
        <v>107057.89</v>
      </c>
      <c r="ET105" s="28">
        <v>24044.880000000001</v>
      </c>
      <c r="EU105" s="28">
        <v>9007.33</v>
      </c>
      <c r="EV105" s="28">
        <v>573.5</v>
      </c>
      <c r="EW105" s="28">
        <v>149480.13</v>
      </c>
      <c r="EX105" s="28">
        <v>13768.699999999999</v>
      </c>
      <c r="EY105" s="28">
        <v>16939.48</v>
      </c>
      <c r="EZ105" s="28">
        <v>0</v>
      </c>
      <c r="FA105" s="28">
        <v>0</v>
      </c>
      <c r="FB105" s="28">
        <v>0</v>
      </c>
      <c r="FC105" s="28">
        <v>26999.84</v>
      </c>
      <c r="FD105" s="28">
        <v>55453.39</v>
      </c>
      <c r="FE105" s="28">
        <v>0</v>
      </c>
      <c r="FF105" s="28">
        <v>0</v>
      </c>
      <c r="FG105" s="28">
        <v>7256.79</v>
      </c>
      <c r="FH105" s="28">
        <v>4285.49</v>
      </c>
      <c r="FI105" s="28">
        <v>8834.08</v>
      </c>
      <c r="FJ105" s="28">
        <v>0</v>
      </c>
      <c r="FK105" s="28">
        <v>29411.57</v>
      </c>
      <c r="FL105" s="28">
        <v>26789.99</v>
      </c>
      <c r="FM105" s="28">
        <v>79510.44</v>
      </c>
      <c r="FN105" s="28">
        <v>0</v>
      </c>
      <c r="FO105" s="28">
        <v>0</v>
      </c>
      <c r="FP105" s="28">
        <v>0</v>
      </c>
      <c r="FQ105" s="28">
        <v>26849.45</v>
      </c>
      <c r="FR105" s="28">
        <v>73108.86</v>
      </c>
      <c r="FS105" s="28">
        <v>0</v>
      </c>
      <c r="FT105" s="28">
        <v>0</v>
      </c>
      <c r="FU105" s="28">
        <v>35736.589999999997</v>
      </c>
      <c r="FV105" s="28">
        <v>0</v>
      </c>
      <c r="FW105" s="28">
        <v>0</v>
      </c>
      <c r="FX105" s="28">
        <v>73344.009999999995</v>
      </c>
      <c r="FY105" s="28">
        <v>9704.7000000000007</v>
      </c>
      <c r="FZ105" s="28">
        <v>89950</v>
      </c>
      <c r="GA105" s="28">
        <v>0</v>
      </c>
      <c r="GB105" s="28">
        <v>0</v>
      </c>
      <c r="GC105" s="28">
        <v>0</v>
      </c>
      <c r="GD105" s="28">
        <v>0</v>
      </c>
      <c r="GE105" s="28">
        <v>0</v>
      </c>
      <c r="GF105" s="28">
        <v>2623</v>
      </c>
      <c r="GG105" s="28">
        <v>0</v>
      </c>
      <c r="GH105" s="28">
        <v>0</v>
      </c>
      <c r="GI105" s="28">
        <v>503</v>
      </c>
      <c r="GJ105" s="28">
        <v>87356.54</v>
      </c>
      <c r="GK105" s="28">
        <v>490.25</v>
      </c>
      <c r="GL105" s="28">
        <v>0</v>
      </c>
      <c r="GM105" s="28">
        <v>0</v>
      </c>
      <c r="GN105" s="28">
        <v>0</v>
      </c>
      <c r="GO105" s="28">
        <v>1380.82</v>
      </c>
      <c r="GP105" s="28">
        <v>0</v>
      </c>
      <c r="GQ105" s="28">
        <v>0</v>
      </c>
      <c r="GR105" s="28">
        <v>313722.89</v>
      </c>
      <c r="GS105" s="28">
        <v>2322.5300000000002</v>
      </c>
    </row>
    <row r="106" spans="1:201" ht="18" customHeight="1" x14ac:dyDescent="0.3">
      <c r="A106" s="1">
        <v>56007</v>
      </c>
      <c r="B106" s="2" t="s">
        <v>183</v>
      </c>
      <c r="C106" s="2" t="s">
        <v>523</v>
      </c>
      <c r="D106" s="4">
        <v>669.44208437343752</v>
      </c>
      <c r="E106" s="8" t="s">
        <v>180</v>
      </c>
      <c r="F106" s="3">
        <v>309</v>
      </c>
      <c r="G106" s="27">
        <v>1770999.82</v>
      </c>
      <c r="H106" s="27">
        <v>15432.87</v>
      </c>
      <c r="I106" s="27">
        <v>634594.72</v>
      </c>
      <c r="J106" s="27">
        <v>285687.65000000002</v>
      </c>
      <c r="K106" s="27">
        <v>719254.59</v>
      </c>
      <c r="L106" s="27">
        <v>649.11</v>
      </c>
      <c r="M106" s="27">
        <v>0</v>
      </c>
      <c r="N106" s="27">
        <v>114739.28</v>
      </c>
      <c r="O106" s="27">
        <v>342821.38</v>
      </c>
      <c r="P106" s="27">
        <v>279.3</v>
      </c>
      <c r="Q106" s="27">
        <v>0</v>
      </c>
      <c r="R106" s="27">
        <v>0</v>
      </c>
      <c r="S106" s="27">
        <v>591959</v>
      </c>
      <c r="T106" s="27">
        <v>0</v>
      </c>
      <c r="U106" s="27">
        <v>0</v>
      </c>
      <c r="V106" s="27">
        <v>0</v>
      </c>
      <c r="W106" s="27">
        <v>64339</v>
      </c>
      <c r="X106" s="27">
        <v>1476165.8699999999</v>
      </c>
      <c r="Y106" s="27">
        <v>0</v>
      </c>
      <c r="Z106" s="27">
        <v>0</v>
      </c>
      <c r="AA106" s="27">
        <v>73474.359999999986</v>
      </c>
      <c r="AB106" s="27">
        <v>0</v>
      </c>
      <c r="AC106" s="27">
        <v>0</v>
      </c>
      <c r="AD106" s="27">
        <v>221757.6</v>
      </c>
      <c r="AE106" s="27">
        <v>19092.41</v>
      </c>
      <c r="AF106" s="27">
        <v>0</v>
      </c>
      <c r="AG106" s="27">
        <v>138228.41</v>
      </c>
      <c r="AH106" s="27">
        <v>369906.62</v>
      </c>
      <c r="AI106" s="27">
        <v>93048.9</v>
      </c>
      <c r="AJ106" s="27">
        <v>0</v>
      </c>
      <c r="AK106" s="27">
        <v>272836.09000000003</v>
      </c>
      <c r="AL106" s="27">
        <v>165437.26999999999</v>
      </c>
      <c r="AM106" s="27">
        <v>467.75</v>
      </c>
      <c r="AN106" s="27">
        <v>29559.63</v>
      </c>
      <c r="AO106" s="27">
        <v>8971.5499999999993</v>
      </c>
      <c r="AP106" s="27">
        <v>0</v>
      </c>
      <c r="AQ106" s="27">
        <v>108900.18999999999</v>
      </c>
      <c r="AR106" s="27">
        <v>8111.2</v>
      </c>
      <c r="AS106" s="27">
        <v>3765</v>
      </c>
      <c r="AT106" s="27">
        <v>3550</v>
      </c>
      <c r="AU106" s="27">
        <v>0</v>
      </c>
      <c r="AV106" s="27">
        <v>220936.55</v>
      </c>
      <c r="AW106" s="27">
        <v>89417.9</v>
      </c>
      <c r="AX106" s="27">
        <v>0</v>
      </c>
      <c r="AY106" s="27">
        <v>12289.8</v>
      </c>
      <c r="AZ106" s="27">
        <v>0</v>
      </c>
      <c r="BA106" s="27">
        <v>2596.92</v>
      </c>
      <c r="BB106" s="27">
        <v>8609.73</v>
      </c>
      <c r="BC106" s="27">
        <v>25328.19</v>
      </c>
      <c r="BD106" s="27">
        <v>11244.42</v>
      </c>
      <c r="BE106" s="27">
        <v>0</v>
      </c>
      <c r="BF106" s="27">
        <v>0</v>
      </c>
      <c r="BG106" s="27">
        <v>0</v>
      </c>
      <c r="BH106" s="27">
        <v>0</v>
      </c>
      <c r="BI106" s="27">
        <v>0</v>
      </c>
      <c r="BJ106" s="27">
        <v>0</v>
      </c>
      <c r="BK106" s="27">
        <v>0</v>
      </c>
      <c r="BL106" s="27">
        <v>0</v>
      </c>
      <c r="BM106" s="27">
        <v>0</v>
      </c>
      <c r="BN106" s="27">
        <v>9570.914312859526</v>
      </c>
      <c r="BO106" s="27">
        <v>988424.57</v>
      </c>
      <c r="BP106" s="27">
        <v>2293527.3199999998</v>
      </c>
      <c r="BQ106" s="27">
        <v>488400.11</v>
      </c>
      <c r="BR106" s="27">
        <v>0</v>
      </c>
      <c r="BS106" s="27">
        <v>0</v>
      </c>
      <c r="BT106" s="27">
        <v>0</v>
      </c>
      <c r="BU106" s="27">
        <v>0</v>
      </c>
      <c r="BV106" s="27">
        <v>143331.32</v>
      </c>
      <c r="BW106" s="27">
        <v>36738.94</v>
      </c>
      <c r="BX106" s="27">
        <v>0</v>
      </c>
      <c r="BY106" s="27">
        <v>0</v>
      </c>
      <c r="BZ106" s="27">
        <v>121966.62</v>
      </c>
      <c r="CA106" s="27">
        <v>42721.72</v>
      </c>
      <c r="CB106" s="16">
        <v>1.4430000000000001</v>
      </c>
      <c r="CC106" s="16">
        <v>3.2290000000000001</v>
      </c>
      <c r="CD106" s="16">
        <v>6.6820000000000004</v>
      </c>
      <c r="CE106" s="16">
        <v>0.36099999999999999</v>
      </c>
      <c r="CF106" s="16">
        <v>0.83899999999999997</v>
      </c>
      <c r="CG106" s="16">
        <v>0</v>
      </c>
      <c r="CH106" s="14"/>
      <c r="CI106" s="15">
        <v>754186514</v>
      </c>
      <c r="CJ106" s="15">
        <v>44839454</v>
      </c>
      <c r="CK106" s="15">
        <v>46657579</v>
      </c>
      <c r="CL106" s="3">
        <v>35</v>
      </c>
      <c r="CM106" s="3">
        <v>321</v>
      </c>
      <c r="CN106" s="4">
        <v>88</v>
      </c>
      <c r="CO106" s="4">
        <v>3</v>
      </c>
      <c r="CP106" s="4">
        <v>309</v>
      </c>
      <c r="CQ106" s="16">
        <v>1.6949152542372881E-2</v>
      </c>
      <c r="CR106" s="26">
        <v>0.21035598705501618</v>
      </c>
      <c r="CS106" s="26">
        <f>CL106/CM106</f>
        <v>0.10903426791277258</v>
      </c>
      <c r="CT106" s="3">
        <f>CM106/(DF106+DG106)</f>
        <v>15.930521091811416</v>
      </c>
      <c r="CU106" s="26">
        <f>(CX106+CY106)/(DA106+DB106)</f>
        <v>0.96673980766075351</v>
      </c>
      <c r="CV106" s="37">
        <v>28</v>
      </c>
      <c r="CW106" s="29">
        <v>10.166666666666668</v>
      </c>
      <c r="CX106" s="29">
        <v>167.57442424242421</v>
      </c>
      <c r="CY106" s="29">
        <v>126.69123433285739</v>
      </c>
      <c r="CZ106" s="29">
        <v>10.687500000000002</v>
      </c>
      <c r="DA106" s="29">
        <v>172.99393939393943</v>
      </c>
      <c r="DB106" s="29">
        <v>131.39577978740283</v>
      </c>
      <c r="DC106" s="34">
        <v>49579.380645161291</v>
      </c>
      <c r="DD106" s="31">
        <v>16.826086956521738</v>
      </c>
      <c r="DE106" s="32">
        <v>0.13043478260869565</v>
      </c>
      <c r="DF106" s="33">
        <v>20.149999999999999</v>
      </c>
      <c r="DG106" s="30">
        <v>0</v>
      </c>
      <c r="DH106" s="41">
        <v>20.529399999999999</v>
      </c>
      <c r="DI106" s="41">
        <v>18.352900000000002</v>
      </c>
      <c r="DJ106" s="41">
        <v>21.470600000000001</v>
      </c>
      <c r="DK106" s="41">
        <v>19.882400000000001</v>
      </c>
      <c r="DL106" s="41">
        <v>20.176500000000001</v>
      </c>
      <c r="DM106" s="38">
        <v>17</v>
      </c>
      <c r="DN106" s="28">
        <v>1114771.01</v>
      </c>
      <c r="DO106" s="28">
        <v>20349.61</v>
      </c>
      <c r="DP106" s="28">
        <v>0</v>
      </c>
      <c r="DQ106" s="28">
        <v>102216.54000000001</v>
      </c>
      <c r="DR106" s="28">
        <v>256368.34999999998</v>
      </c>
      <c r="DS106" s="28">
        <v>50569</v>
      </c>
      <c r="DT106" s="28">
        <v>0</v>
      </c>
      <c r="DU106" s="28">
        <v>66999.240000000005</v>
      </c>
      <c r="DV106" s="28">
        <v>79961.5</v>
      </c>
      <c r="DW106" s="28">
        <v>43026.84</v>
      </c>
      <c r="DX106" s="28">
        <v>22259</v>
      </c>
      <c r="DY106" s="28">
        <v>8334</v>
      </c>
      <c r="DZ106" s="28">
        <v>0</v>
      </c>
      <c r="EA106" s="28">
        <v>57198</v>
      </c>
      <c r="EB106" s="28">
        <v>356742.66000000003</v>
      </c>
      <c r="EC106" s="28">
        <v>2564.59</v>
      </c>
      <c r="ED106" s="28">
        <v>0</v>
      </c>
      <c r="EE106" s="28">
        <v>22870.43</v>
      </c>
      <c r="EF106" s="28">
        <v>72562.799999999988</v>
      </c>
      <c r="EG106" s="28">
        <v>29511.119999999999</v>
      </c>
      <c r="EH106" s="28">
        <v>0</v>
      </c>
      <c r="EI106" s="28">
        <v>17966.54</v>
      </c>
      <c r="EJ106" s="28">
        <v>16027.44</v>
      </c>
      <c r="EK106" s="28">
        <v>9243.08</v>
      </c>
      <c r="EL106" s="28">
        <v>0</v>
      </c>
      <c r="EM106" s="28">
        <v>637.54999999999995</v>
      </c>
      <c r="EN106" s="28">
        <v>0</v>
      </c>
      <c r="EO106" s="28">
        <v>6811.869999999999</v>
      </c>
      <c r="EP106" s="28">
        <v>120171.95</v>
      </c>
      <c r="EQ106" s="28">
        <v>19092.41</v>
      </c>
      <c r="ER106" s="28">
        <v>0</v>
      </c>
      <c r="ES106" s="28">
        <v>29975.01</v>
      </c>
      <c r="ET106" s="28">
        <v>40213.100000000006</v>
      </c>
      <c r="EU106" s="28">
        <v>12299</v>
      </c>
      <c r="EV106" s="28">
        <v>0</v>
      </c>
      <c r="EW106" s="28">
        <v>313835.67</v>
      </c>
      <c r="EX106" s="28">
        <v>23171.759999999998</v>
      </c>
      <c r="EY106" s="28">
        <v>3797.81</v>
      </c>
      <c r="EZ106" s="28">
        <v>3000</v>
      </c>
      <c r="FA106" s="28">
        <v>0</v>
      </c>
      <c r="FB106" s="28">
        <v>0</v>
      </c>
      <c r="FC106" s="28">
        <v>20943.73</v>
      </c>
      <c r="FD106" s="28">
        <v>179712.21</v>
      </c>
      <c r="FE106" s="28">
        <v>529.09</v>
      </c>
      <c r="FF106" s="28">
        <v>0</v>
      </c>
      <c r="FG106" s="28">
        <v>9041.1</v>
      </c>
      <c r="FH106" s="28">
        <v>6423.02</v>
      </c>
      <c r="FI106" s="28">
        <v>4207.78</v>
      </c>
      <c r="FJ106" s="28">
        <v>0</v>
      </c>
      <c r="FK106" s="28">
        <v>57191.44</v>
      </c>
      <c r="FL106" s="28">
        <v>36549.35</v>
      </c>
      <c r="FM106" s="28">
        <v>72955.31</v>
      </c>
      <c r="FN106" s="28">
        <v>11727.84</v>
      </c>
      <c r="FO106" s="28">
        <v>0</v>
      </c>
      <c r="FP106" s="28">
        <v>0</v>
      </c>
      <c r="FQ106" s="28">
        <v>32070.32</v>
      </c>
      <c r="FR106" s="28">
        <v>0</v>
      </c>
      <c r="FS106" s="28">
        <v>0</v>
      </c>
      <c r="FT106" s="28">
        <v>0</v>
      </c>
      <c r="FU106" s="28">
        <v>0</v>
      </c>
      <c r="FV106" s="28">
        <v>0</v>
      </c>
      <c r="FW106" s="28">
        <v>0</v>
      </c>
      <c r="FX106" s="28">
        <v>0</v>
      </c>
      <c r="FY106" s="28">
        <v>0</v>
      </c>
      <c r="FZ106" s="28">
        <v>85797.119999999995</v>
      </c>
      <c r="GA106" s="28">
        <v>0</v>
      </c>
      <c r="GB106" s="28">
        <v>8097.52</v>
      </c>
      <c r="GC106" s="28">
        <v>0</v>
      </c>
      <c r="GD106" s="28">
        <v>0</v>
      </c>
      <c r="GE106" s="28">
        <v>0</v>
      </c>
      <c r="GF106" s="28">
        <v>0</v>
      </c>
      <c r="GG106" s="28">
        <v>0</v>
      </c>
      <c r="GH106" s="28">
        <v>0</v>
      </c>
      <c r="GI106" s="28">
        <v>7564.72</v>
      </c>
      <c r="GJ106" s="28">
        <v>9348.7699999999986</v>
      </c>
      <c r="GK106" s="28">
        <v>12</v>
      </c>
      <c r="GL106" s="28">
        <v>0</v>
      </c>
      <c r="GM106" s="28">
        <v>37779.75</v>
      </c>
      <c r="GN106" s="28">
        <v>13348</v>
      </c>
      <c r="GO106" s="28">
        <v>9454.83</v>
      </c>
      <c r="GP106" s="28">
        <v>0</v>
      </c>
      <c r="GQ106" s="28">
        <v>0</v>
      </c>
      <c r="GR106" s="28">
        <v>2596.92</v>
      </c>
      <c r="GS106" s="28">
        <v>486</v>
      </c>
    </row>
    <row r="107" spans="1:201" ht="18" customHeight="1" x14ac:dyDescent="0.3">
      <c r="A107" s="1">
        <v>23003</v>
      </c>
      <c r="B107" s="2" t="s">
        <v>74</v>
      </c>
      <c r="C107" s="2" t="s">
        <v>450</v>
      </c>
      <c r="D107" s="4">
        <v>562.71255233906254</v>
      </c>
      <c r="E107" s="8" t="s">
        <v>72</v>
      </c>
      <c r="F107" s="3">
        <v>128</v>
      </c>
      <c r="G107" s="27">
        <v>204735.72</v>
      </c>
      <c r="H107" s="27">
        <v>3521.01</v>
      </c>
      <c r="I107" s="27">
        <v>893820.97</v>
      </c>
      <c r="J107" s="27">
        <v>357111.15</v>
      </c>
      <c r="K107" s="27">
        <v>181686.89</v>
      </c>
      <c r="L107" s="27">
        <v>0</v>
      </c>
      <c r="M107" s="27">
        <v>0</v>
      </c>
      <c r="N107" s="27">
        <v>61088</v>
      </c>
      <c r="O107" s="27">
        <v>119861.47</v>
      </c>
      <c r="P107" s="27">
        <v>0</v>
      </c>
      <c r="Q107" s="27">
        <v>36981</v>
      </c>
      <c r="R107" s="27">
        <v>23750</v>
      </c>
      <c r="S107" s="27">
        <v>777669</v>
      </c>
      <c r="T107" s="27">
        <v>110000</v>
      </c>
      <c r="U107" s="27">
        <v>36981</v>
      </c>
      <c r="V107" s="27">
        <v>0</v>
      </c>
      <c r="W107" s="27">
        <v>55381</v>
      </c>
      <c r="X107" s="27">
        <v>959063.57</v>
      </c>
      <c r="Y107" s="27">
        <v>0</v>
      </c>
      <c r="Z107" s="27">
        <v>0</v>
      </c>
      <c r="AA107" s="27">
        <v>64924.85</v>
      </c>
      <c r="AB107" s="27">
        <v>0</v>
      </c>
      <c r="AC107" s="27">
        <v>0</v>
      </c>
      <c r="AD107" s="27">
        <v>91040.62</v>
      </c>
      <c r="AE107" s="27">
        <v>0</v>
      </c>
      <c r="AF107" s="27">
        <v>0</v>
      </c>
      <c r="AG107" s="27">
        <v>172162.51</v>
      </c>
      <c r="AH107" s="27">
        <v>300581.03999999998</v>
      </c>
      <c r="AI107" s="27">
        <v>108090.25</v>
      </c>
      <c r="AJ107" s="27">
        <v>0</v>
      </c>
      <c r="AK107" s="27">
        <v>218789.25</v>
      </c>
      <c r="AL107" s="27">
        <v>85249.25</v>
      </c>
      <c r="AM107" s="27">
        <v>7418</v>
      </c>
      <c r="AN107" s="27">
        <v>0</v>
      </c>
      <c r="AO107" s="27">
        <v>0</v>
      </c>
      <c r="AP107" s="27">
        <v>0</v>
      </c>
      <c r="AQ107" s="27">
        <v>27550.78</v>
      </c>
      <c r="AR107" s="27">
        <v>0</v>
      </c>
      <c r="AS107" s="27">
        <v>0</v>
      </c>
      <c r="AT107" s="27">
        <v>0</v>
      </c>
      <c r="AU107" s="27">
        <v>2814293.37</v>
      </c>
      <c r="AV107" s="27">
        <v>0</v>
      </c>
      <c r="AW107" s="27">
        <v>0</v>
      </c>
      <c r="AX107" s="27">
        <v>5407.67</v>
      </c>
      <c r="AY107" s="27">
        <v>0</v>
      </c>
      <c r="AZ107" s="27">
        <v>0</v>
      </c>
      <c r="BA107" s="27">
        <v>1.18</v>
      </c>
      <c r="BB107" s="27">
        <v>0</v>
      </c>
      <c r="BC107" s="27">
        <v>16973.870000000003</v>
      </c>
      <c r="BD107" s="27">
        <v>0</v>
      </c>
      <c r="BE107" s="27">
        <v>0</v>
      </c>
      <c r="BF107" s="27">
        <v>0</v>
      </c>
      <c r="BG107" s="27">
        <v>0</v>
      </c>
      <c r="BH107" s="27">
        <v>0</v>
      </c>
      <c r="BI107" s="27">
        <v>0</v>
      </c>
      <c r="BJ107" s="27">
        <v>0</v>
      </c>
      <c r="BK107" s="27">
        <v>0</v>
      </c>
      <c r="BL107" s="27">
        <v>0</v>
      </c>
      <c r="BM107" s="27">
        <v>0</v>
      </c>
      <c r="BN107" s="27">
        <v>16270.471473547876</v>
      </c>
      <c r="BO107" s="27">
        <v>174834.72</v>
      </c>
      <c r="BP107" s="27">
        <v>98618.59</v>
      </c>
      <c r="BQ107" s="27">
        <v>131028.35</v>
      </c>
      <c r="BR107" s="27">
        <v>5783548.9800000004</v>
      </c>
      <c r="BS107" s="27">
        <v>1906894.97</v>
      </c>
      <c r="BT107" s="27">
        <v>0</v>
      </c>
      <c r="BU107" s="27">
        <v>0</v>
      </c>
      <c r="BV107" s="27">
        <v>135321.26</v>
      </c>
      <c r="BW107" s="27">
        <v>0</v>
      </c>
      <c r="BX107" s="27">
        <v>0</v>
      </c>
      <c r="BY107" s="27">
        <v>0</v>
      </c>
      <c r="BZ107" s="27">
        <v>115983.13</v>
      </c>
      <c r="CA107" s="27">
        <v>0</v>
      </c>
      <c r="CB107" s="16">
        <v>1.4430000000000001</v>
      </c>
      <c r="CC107" s="16">
        <v>3.2290000000000001</v>
      </c>
      <c r="CD107" s="16">
        <v>6.6820000000000004</v>
      </c>
      <c r="CE107" s="16">
        <v>1.6839999999999999</v>
      </c>
      <c r="CF107" s="16">
        <v>2.4830000000000001</v>
      </c>
      <c r="CG107" s="16">
        <v>0</v>
      </c>
      <c r="CH107" s="14"/>
      <c r="CI107" s="15">
        <v>54748850</v>
      </c>
      <c r="CJ107" s="15">
        <v>12323440</v>
      </c>
      <c r="CK107" s="15">
        <v>7449446</v>
      </c>
      <c r="CL107" s="3">
        <v>25</v>
      </c>
      <c r="CM107" s="3">
        <v>129</v>
      </c>
      <c r="CN107" s="4">
        <v>112</v>
      </c>
      <c r="CO107" s="4">
        <v>4</v>
      </c>
      <c r="CP107" s="4">
        <v>128</v>
      </c>
      <c r="CQ107" s="16">
        <v>1.2987012987012988E-2</v>
      </c>
      <c r="CR107" s="26"/>
      <c r="CS107" s="26">
        <f>CL107/CM107</f>
        <v>0.19379844961240311</v>
      </c>
      <c r="CT107" s="3">
        <f>CM107/(DF107+DG107)</f>
        <v>8.8965517241379324</v>
      </c>
      <c r="CU107" s="26">
        <f>(CX107+CY107)/(DA107+DB107)</f>
        <v>0.75191225461200362</v>
      </c>
      <c r="CV107" s="37">
        <v>9</v>
      </c>
      <c r="CW107" s="29">
        <v>1</v>
      </c>
      <c r="CX107" s="29">
        <v>50.949171862460645</v>
      </c>
      <c r="CY107" s="29">
        <v>40.941616766467064</v>
      </c>
      <c r="CZ107" s="29">
        <v>1</v>
      </c>
      <c r="DA107" s="29">
        <v>61.622631026606591</v>
      </c>
      <c r="DB107" s="29">
        <v>60.586826347305383</v>
      </c>
      <c r="DC107" s="34">
        <v>44118.344827586203</v>
      </c>
      <c r="DD107" s="31">
        <v>6.4</v>
      </c>
      <c r="DE107" s="32">
        <v>0.2</v>
      </c>
      <c r="DF107" s="33">
        <v>14.499999999999998</v>
      </c>
      <c r="DG107" s="30">
        <v>0</v>
      </c>
      <c r="DH107" s="41"/>
      <c r="DI107" s="41"/>
      <c r="DJ107" s="41"/>
      <c r="DK107" s="41"/>
      <c r="DL107" s="41"/>
      <c r="DM107" s="38">
        <v>5</v>
      </c>
      <c r="DN107" s="28">
        <v>751237.25</v>
      </c>
      <c r="DO107" s="28">
        <v>0</v>
      </c>
      <c r="DP107" s="28">
        <v>0</v>
      </c>
      <c r="DQ107" s="28">
        <v>13340.33</v>
      </c>
      <c r="DR107" s="28">
        <v>123962.88</v>
      </c>
      <c r="DS107" s="28">
        <v>63000</v>
      </c>
      <c r="DT107" s="28">
        <v>0</v>
      </c>
      <c r="DU107" s="28">
        <v>59004.2</v>
      </c>
      <c r="DV107" s="28">
        <v>47340</v>
      </c>
      <c r="DW107" s="28">
        <v>38305.89</v>
      </c>
      <c r="DX107" s="28">
        <v>0</v>
      </c>
      <c r="DY107" s="28">
        <v>0</v>
      </c>
      <c r="DZ107" s="28">
        <v>0</v>
      </c>
      <c r="EA107" s="28">
        <v>21022</v>
      </c>
      <c r="EB107" s="28">
        <v>186963.41</v>
      </c>
      <c r="EC107" s="28">
        <v>0</v>
      </c>
      <c r="ED107" s="28">
        <v>0</v>
      </c>
      <c r="EE107" s="28">
        <v>3784.36</v>
      </c>
      <c r="EF107" s="28">
        <v>24287.58</v>
      </c>
      <c r="EG107" s="28">
        <v>14901.83</v>
      </c>
      <c r="EH107" s="28">
        <v>0</v>
      </c>
      <c r="EI107" s="28">
        <v>15057.74</v>
      </c>
      <c r="EJ107" s="28">
        <v>4918.66</v>
      </c>
      <c r="EK107" s="28">
        <v>14958.81</v>
      </c>
      <c r="EL107" s="28">
        <v>0</v>
      </c>
      <c r="EM107" s="28">
        <v>0</v>
      </c>
      <c r="EN107" s="28">
        <v>0</v>
      </c>
      <c r="EO107" s="28">
        <v>3134.59</v>
      </c>
      <c r="EP107" s="28">
        <v>36500.880000000005</v>
      </c>
      <c r="EQ107" s="28">
        <v>0</v>
      </c>
      <c r="ER107" s="28">
        <v>0</v>
      </c>
      <c r="ES107" s="28">
        <v>165505.12</v>
      </c>
      <c r="ET107" s="28">
        <v>141147.50999999998</v>
      </c>
      <c r="EU107" s="28">
        <v>22994.15</v>
      </c>
      <c r="EV107" s="28">
        <v>93880.48</v>
      </c>
      <c r="EW107" s="28">
        <v>86881.21</v>
      </c>
      <c r="EX107" s="28">
        <v>16131.87</v>
      </c>
      <c r="EY107" s="28">
        <v>8455.9700000000012</v>
      </c>
      <c r="EZ107" s="28">
        <v>0</v>
      </c>
      <c r="FA107" s="28">
        <v>0</v>
      </c>
      <c r="FB107" s="28">
        <v>0</v>
      </c>
      <c r="FC107" s="28">
        <v>2434.12</v>
      </c>
      <c r="FD107" s="28">
        <v>140327.5</v>
      </c>
      <c r="FE107" s="28">
        <v>0</v>
      </c>
      <c r="FF107" s="28">
        <v>0</v>
      </c>
      <c r="FG107" s="28">
        <v>6088.57</v>
      </c>
      <c r="FH107" s="28">
        <v>4414.74</v>
      </c>
      <c r="FI107" s="28">
        <v>7050.26</v>
      </c>
      <c r="FJ107" s="28">
        <v>0</v>
      </c>
      <c r="FK107" s="28">
        <v>17010.099999999999</v>
      </c>
      <c r="FL107" s="28">
        <v>16858.72</v>
      </c>
      <c r="FM107" s="28">
        <v>64597.63</v>
      </c>
      <c r="FN107" s="28">
        <v>0</v>
      </c>
      <c r="FO107" s="28">
        <v>0</v>
      </c>
      <c r="FP107" s="28">
        <v>0</v>
      </c>
      <c r="FQ107" s="28">
        <v>740.06999999999994</v>
      </c>
      <c r="FR107" s="28">
        <v>0</v>
      </c>
      <c r="FS107" s="28">
        <v>0</v>
      </c>
      <c r="FT107" s="28">
        <v>0</v>
      </c>
      <c r="FU107" s="28">
        <v>0</v>
      </c>
      <c r="FV107" s="28">
        <v>0</v>
      </c>
      <c r="FW107" s="28">
        <v>0</v>
      </c>
      <c r="FX107" s="28">
        <v>2720412.89</v>
      </c>
      <c r="FY107" s="28">
        <v>0</v>
      </c>
      <c r="FZ107" s="28">
        <v>0</v>
      </c>
      <c r="GA107" s="28">
        <v>0</v>
      </c>
      <c r="GB107" s="28">
        <v>0</v>
      </c>
      <c r="GC107" s="28">
        <v>0</v>
      </c>
      <c r="GD107" s="28">
        <v>0</v>
      </c>
      <c r="GE107" s="28">
        <v>0</v>
      </c>
      <c r="GF107" s="28">
        <v>0</v>
      </c>
      <c r="GG107" s="28">
        <v>0</v>
      </c>
      <c r="GH107" s="28">
        <v>0</v>
      </c>
      <c r="GI107" s="28">
        <v>418</v>
      </c>
      <c r="GJ107" s="28">
        <v>6768.33</v>
      </c>
      <c r="GK107" s="28">
        <v>144.01</v>
      </c>
      <c r="GL107" s="28">
        <v>0</v>
      </c>
      <c r="GM107" s="28">
        <v>40836</v>
      </c>
      <c r="GN107" s="28">
        <v>0</v>
      </c>
      <c r="GO107" s="28">
        <v>2490.5</v>
      </c>
      <c r="GP107" s="28">
        <v>0</v>
      </c>
      <c r="GQ107" s="28">
        <v>0</v>
      </c>
      <c r="GR107" s="28">
        <v>1.18</v>
      </c>
      <c r="GS107" s="28">
        <v>220</v>
      </c>
    </row>
    <row r="108" spans="1:201" ht="18" customHeight="1" x14ac:dyDescent="0.35">
      <c r="A108" s="1">
        <v>65001</v>
      </c>
      <c r="B108" s="2" t="s">
        <v>378</v>
      </c>
      <c r="C108" s="2" t="s">
        <v>541</v>
      </c>
      <c r="D108" s="4">
        <v>2096.0378557968752</v>
      </c>
      <c r="E108" s="8" t="s">
        <v>559</v>
      </c>
      <c r="F108" s="3">
        <v>1756</v>
      </c>
      <c r="G108" s="27">
        <v>1035242.83</v>
      </c>
      <c r="H108" s="27">
        <v>4389.91</v>
      </c>
      <c r="I108" s="27">
        <v>10500879.02</v>
      </c>
      <c r="J108" s="27">
        <v>9398990.1500000004</v>
      </c>
      <c r="K108" s="27">
        <v>310583.38</v>
      </c>
      <c r="L108" s="27">
        <v>0</v>
      </c>
      <c r="M108" s="27">
        <v>0</v>
      </c>
      <c r="N108" s="27">
        <v>878000</v>
      </c>
      <c r="O108" s="27">
        <v>93506.81</v>
      </c>
      <c r="P108" s="27">
        <v>0</v>
      </c>
      <c r="Q108" s="27">
        <v>2059157</v>
      </c>
      <c r="R108" s="27">
        <v>1074517</v>
      </c>
      <c r="S108" s="27">
        <v>10155179</v>
      </c>
      <c r="T108" s="27">
        <v>0</v>
      </c>
      <c r="U108" s="27">
        <v>2059157</v>
      </c>
      <c r="V108" s="27">
        <v>0</v>
      </c>
      <c r="W108" s="27">
        <v>75236</v>
      </c>
      <c r="X108" s="27">
        <v>13550847.800000001</v>
      </c>
      <c r="Y108" s="27">
        <v>24937.97</v>
      </c>
      <c r="Z108" s="27">
        <v>0</v>
      </c>
      <c r="AA108" s="27">
        <v>244516.82</v>
      </c>
      <c r="AB108" s="27">
        <v>0</v>
      </c>
      <c r="AC108" s="27">
        <v>0</v>
      </c>
      <c r="AD108" s="27">
        <v>2422893.9300000002</v>
      </c>
      <c r="AE108" s="27">
        <v>106138.32</v>
      </c>
      <c r="AF108" s="27">
        <v>0</v>
      </c>
      <c r="AG108" s="27">
        <v>3281383.46</v>
      </c>
      <c r="AH108" s="27">
        <v>2883281.3</v>
      </c>
      <c r="AI108" s="27">
        <v>1040958.87</v>
      </c>
      <c r="AJ108" s="27">
        <v>1704.75</v>
      </c>
      <c r="AK108" s="27">
        <v>3469086.91</v>
      </c>
      <c r="AL108" s="27">
        <v>1571161.33</v>
      </c>
      <c r="AM108" s="27">
        <v>213179.36</v>
      </c>
      <c r="AN108" s="27">
        <v>1003364.8400000001</v>
      </c>
      <c r="AO108" s="27">
        <v>0</v>
      </c>
      <c r="AP108" s="27">
        <v>70000</v>
      </c>
      <c r="AQ108" s="27">
        <v>348224.68</v>
      </c>
      <c r="AR108" s="27">
        <v>595862.24</v>
      </c>
      <c r="AS108" s="27">
        <v>0</v>
      </c>
      <c r="AT108" s="27">
        <v>0</v>
      </c>
      <c r="AU108" s="27">
        <v>578</v>
      </c>
      <c r="AV108" s="27">
        <v>1229218.47</v>
      </c>
      <c r="AW108" s="27">
        <v>768987</v>
      </c>
      <c r="AX108" s="27">
        <v>0</v>
      </c>
      <c r="AY108" s="27">
        <v>0</v>
      </c>
      <c r="AZ108" s="27">
        <v>0</v>
      </c>
      <c r="BA108" s="27">
        <v>2481292.7000000002</v>
      </c>
      <c r="BB108" s="27">
        <v>0</v>
      </c>
      <c r="BC108" s="27">
        <v>942087.07</v>
      </c>
      <c r="BD108" s="27">
        <v>204675.65</v>
      </c>
      <c r="BE108" s="27">
        <v>0</v>
      </c>
      <c r="BF108" s="27">
        <v>0</v>
      </c>
      <c r="BG108" s="27">
        <v>0</v>
      </c>
      <c r="BH108" s="27">
        <v>2415.48</v>
      </c>
      <c r="BI108" s="27">
        <v>0</v>
      </c>
      <c r="BJ108" s="27">
        <v>0</v>
      </c>
      <c r="BK108" s="27">
        <v>0</v>
      </c>
      <c r="BL108" s="27">
        <v>0</v>
      </c>
      <c r="BM108" s="27">
        <v>0</v>
      </c>
      <c r="BN108" s="27">
        <v>16526.396898225179</v>
      </c>
      <c r="BO108" s="27">
        <v>1461520.47</v>
      </c>
      <c r="BP108" s="27">
        <v>147428.20000000001</v>
      </c>
      <c r="BQ108" s="27">
        <v>1309439.1100000001</v>
      </c>
      <c r="BR108" s="27">
        <v>27724556.059999999</v>
      </c>
      <c r="BS108" s="27">
        <v>15540972.76</v>
      </c>
      <c r="BT108" s="27">
        <v>0</v>
      </c>
      <c r="BU108" s="27">
        <v>0</v>
      </c>
      <c r="BV108" s="27">
        <v>1002171.4</v>
      </c>
      <c r="BW108" s="27">
        <v>0</v>
      </c>
      <c r="BX108" s="27">
        <v>0</v>
      </c>
      <c r="BY108" s="27">
        <v>704031.01</v>
      </c>
      <c r="BZ108" s="27">
        <v>1611267.46</v>
      </c>
      <c r="CA108" s="27">
        <v>0</v>
      </c>
      <c r="CB108" s="16">
        <v>1.4430000000000001</v>
      </c>
      <c r="CC108" s="16">
        <v>3.2290000000000001</v>
      </c>
      <c r="CD108" s="16">
        <v>6.6820000000000004</v>
      </c>
      <c r="CE108" s="16">
        <v>1.6839999999999999</v>
      </c>
      <c r="CF108" s="16">
        <v>2.427</v>
      </c>
      <c r="CG108" s="16">
        <v>0</v>
      </c>
      <c r="CH108" s="14"/>
      <c r="CI108" s="15">
        <v>46543680</v>
      </c>
      <c r="CJ108" s="15">
        <v>3634490</v>
      </c>
      <c r="CK108" s="15">
        <v>7757226</v>
      </c>
      <c r="CL108" s="3">
        <v>398</v>
      </c>
      <c r="CM108" s="3">
        <v>1811</v>
      </c>
      <c r="CN108" s="4">
        <v>157</v>
      </c>
      <c r="CO108" s="4">
        <v>35</v>
      </c>
      <c r="CP108" s="4">
        <f>1760.86-3.6</f>
        <v>1757.26</v>
      </c>
      <c r="CQ108" s="16">
        <v>8.3333333333333332E-3</v>
      </c>
      <c r="CR108" s="26">
        <v>0.83181299885974913</v>
      </c>
      <c r="CS108" s="26">
        <f>CL108/CM108</f>
        <v>0.21976808393152955</v>
      </c>
      <c r="CT108" s="3">
        <f>CM108/(DF108+DG108)</f>
        <v>15.701404543089984</v>
      </c>
      <c r="CU108" s="26">
        <f>(CX108+CY108)/(DA108+DB108)</f>
        <v>0.83494471454952213</v>
      </c>
      <c r="CV108" s="37">
        <v>25</v>
      </c>
      <c r="CW108" s="29">
        <v>52.254601226993863</v>
      </c>
      <c r="CX108" s="29">
        <v>1176.9988577802565</v>
      </c>
      <c r="CY108" s="29">
        <v>311.43122570229241</v>
      </c>
      <c r="CZ108" s="29">
        <v>61.269938650306742</v>
      </c>
      <c r="DA108" s="29">
        <v>1363.5637657557168</v>
      </c>
      <c r="DB108" s="29">
        <v>419.10526315789446</v>
      </c>
      <c r="DC108" s="34">
        <v>59060.833184974123</v>
      </c>
      <c r="DD108" s="31">
        <v>10.736842105263158</v>
      </c>
      <c r="DE108" s="32">
        <v>0.21052631578947367</v>
      </c>
      <c r="DF108" s="33">
        <v>112.34000000000007</v>
      </c>
      <c r="DG108" s="30">
        <v>3</v>
      </c>
      <c r="DH108" s="73"/>
      <c r="DI108" s="73"/>
      <c r="DJ108" s="73"/>
      <c r="DK108" s="73"/>
      <c r="DL108" s="73"/>
      <c r="DM108" s="75"/>
      <c r="DN108" s="28">
        <v>11127487.99</v>
      </c>
      <c r="DO108" s="28">
        <v>97639.4</v>
      </c>
      <c r="DP108" s="28">
        <v>0</v>
      </c>
      <c r="DQ108" s="28">
        <v>1286597.93</v>
      </c>
      <c r="DR108" s="28">
        <v>2216729.7600000002</v>
      </c>
      <c r="DS108" s="28">
        <v>414153.43</v>
      </c>
      <c r="DT108" s="28">
        <v>1500</v>
      </c>
      <c r="DU108" s="28">
        <v>1409338.93</v>
      </c>
      <c r="DV108" s="28">
        <v>933312.21</v>
      </c>
      <c r="DW108" s="28">
        <v>492125.27999999997</v>
      </c>
      <c r="DX108" s="28">
        <v>0</v>
      </c>
      <c r="DY108" s="28">
        <v>0</v>
      </c>
      <c r="DZ108" s="28">
        <v>0</v>
      </c>
      <c r="EA108" s="28">
        <v>57969.17</v>
      </c>
      <c r="EB108" s="28">
        <v>3342875.2199999997</v>
      </c>
      <c r="EC108" s="28">
        <v>30618.52</v>
      </c>
      <c r="ED108" s="28">
        <v>0</v>
      </c>
      <c r="EE108" s="28">
        <v>379631.4</v>
      </c>
      <c r="EF108" s="28">
        <v>506008.21</v>
      </c>
      <c r="EG108" s="28">
        <v>181220.22</v>
      </c>
      <c r="EH108" s="28">
        <v>204.75</v>
      </c>
      <c r="EI108" s="28">
        <v>387674.6</v>
      </c>
      <c r="EJ108" s="28">
        <v>361874.48</v>
      </c>
      <c r="EK108" s="28">
        <v>182733.46000000002</v>
      </c>
      <c r="EL108" s="28">
        <v>0</v>
      </c>
      <c r="EM108" s="28">
        <v>0</v>
      </c>
      <c r="EN108" s="28">
        <v>0</v>
      </c>
      <c r="EO108" s="28">
        <v>5683.54</v>
      </c>
      <c r="EP108" s="28">
        <v>1012304.9099999998</v>
      </c>
      <c r="EQ108" s="28">
        <v>2191.3599999999997</v>
      </c>
      <c r="ER108" s="28">
        <v>0</v>
      </c>
      <c r="ES108" s="28">
        <v>1222574.75</v>
      </c>
      <c r="ET108" s="28">
        <v>184582.96000000002</v>
      </c>
      <c r="EU108" s="28">
        <v>292434.96999999997</v>
      </c>
      <c r="EV108" s="28">
        <v>578</v>
      </c>
      <c r="EW108" s="28">
        <v>1622841.77</v>
      </c>
      <c r="EX108" s="28">
        <v>47754.11</v>
      </c>
      <c r="EY108" s="28">
        <v>20802.36</v>
      </c>
      <c r="EZ108" s="28">
        <v>764760</v>
      </c>
      <c r="FA108" s="28">
        <v>0</v>
      </c>
      <c r="FB108" s="28">
        <v>0</v>
      </c>
      <c r="FC108" s="28">
        <v>92644.72</v>
      </c>
      <c r="FD108" s="28">
        <v>681224.9</v>
      </c>
      <c r="FE108" s="28">
        <v>627.01</v>
      </c>
      <c r="FF108" s="28">
        <v>0</v>
      </c>
      <c r="FG108" s="28">
        <v>1317950.0999999999</v>
      </c>
      <c r="FH108" s="28">
        <v>156361.59</v>
      </c>
      <c r="FI108" s="28">
        <v>80360.94</v>
      </c>
      <c r="FJ108" s="28">
        <v>0</v>
      </c>
      <c r="FK108" s="28">
        <v>941388.15</v>
      </c>
      <c r="FL108" s="28">
        <v>230636.01</v>
      </c>
      <c r="FM108" s="28">
        <v>1125465.3</v>
      </c>
      <c r="FN108" s="28">
        <v>238604.84</v>
      </c>
      <c r="FO108" s="28">
        <v>0</v>
      </c>
      <c r="FP108" s="28">
        <v>0</v>
      </c>
      <c r="FQ108" s="28">
        <v>191927.25</v>
      </c>
      <c r="FR108" s="28">
        <v>32062.92</v>
      </c>
      <c r="FS108" s="28">
        <v>0</v>
      </c>
      <c r="FT108" s="28">
        <v>0</v>
      </c>
      <c r="FU108" s="28">
        <v>595862.24</v>
      </c>
      <c r="FV108" s="28">
        <v>0</v>
      </c>
      <c r="FW108" s="28">
        <v>0</v>
      </c>
      <c r="FX108" s="28">
        <v>704031.01</v>
      </c>
      <c r="FY108" s="28">
        <v>53935.93</v>
      </c>
      <c r="FZ108" s="28">
        <v>768987</v>
      </c>
      <c r="GA108" s="28">
        <v>0</v>
      </c>
      <c r="GB108" s="28">
        <v>0</v>
      </c>
      <c r="GC108" s="28">
        <v>0</v>
      </c>
      <c r="GD108" s="28">
        <v>0</v>
      </c>
      <c r="GE108" s="28">
        <v>0</v>
      </c>
      <c r="GF108" s="28">
        <v>22302.61</v>
      </c>
      <c r="GG108" s="28">
        <v>0</v>
      </c>
      <c r="GH108" s="28">
        <v>0</v>
      </c>
      <c r="GI108" s="28">
        <v>16716.349999999999</v>
      </c>
      <c r="GJ108" s="28">
        <v>24274.429999999997</v>
      </c>
      <c r="GK108" s="28">
        <v>72789.31</v>
      </c>
      <c r="GL108" s="28">
        <v>0</v>
      </c>
      <c r="GM108" s="28">
        <v>283126</v>
      </c>
      <c r="GN108" s="28">
        <v>0</v>
      </c>
      <c r="GO108" s="28">
        <v>3320.42</v>
      </c>
      <c r="GP108" s="28">
        <v>0</v>
      </c>
      <c r="GQ108" s="28">
        <v>0</v>
      </c>
      <c r="GR108" s="28">
        <v>2551292.7000000002</v>
      </c>
      <c r="GS108" s="28">
        <v>0</v>
      </c>
    </row>
    <row r="109" spans="1:201" ht="18" customHeight="1" x14ac:dyDescent="0.3">
      <c r="A109" s="1">
        <v>39005</v>
      </c>
      <c r="B109" s="2" t="s">
        <v>120</v>
      </c>
      <c r="C109" s="2" t="s">
        <v>478</v>
      </c>
      <c r="D109" s="4">
        <v>192.24600618281249</v>
      </c>
      <c r="E109" s="8" t="s">
        <v>117</v>
      </c>
      <c r="F109" s="3">
        <v>152</v>
      </c>
      <c r="G109" s="27">
        <v>856506.4</v>
      </c>
      <c r="H109" s="27">
        <v>8452.56</v>
      </c>
      <c r="I109" s="27">
        <v>679453.57</v>
      </c>
      <c r="J109" s="27">
        <v>121349.78</v>
      </c>
      <c r="K109" s="27">
        <v>795431.14</v>
      </c>
      <c r="L109" s="27">
        <v>0</v>
      </c>
      <c r="M109" s="27">
        <v>0</v>
      </c>
      <c r="N109" s="27">
        <v>60461.2</v>
      </c>
      <c r="O109" s="27">
        <v>392260.75</v>
      </c>
      <c r="P109" s="27">
        <v>0</v>
      </c>
      <c r="Q109" s="27">
        <v>0</v>
      </c>
      <c r="R109" s="27">
        <v>10514.85</v>
      </c>
      <c r="S109" s="27">
        <v>647778</v>
      </c>
      <c r="T109" s="27">
        <v>0</v>
      </c>
      <c r="U109" s="27">
        <v>0</v>
      </c>
      <c r="V109" s="27">
        <v>0</v>
      </c>
      <c r="W109" s="27">
        <v>52455</v>
      </c>
      <c r="X109" s="27">
        <v>992663.35</v>
      </c>
      <c r="Y109" s="27">
        <v>26514.57</v>
      </c>
      <c r="Z109" s="27">
        <v>0</v>
      </c>
      <c r="AA109" s="27">
        <v>79817.570000000007</v>
      </c>
      <c r="AB109" s="27">
        <v>0</v>
      </c>
      <c r="AC109" s="27">
        <v>0</v>
      </c>
      <c r="AD109" s="27">
        <v>243491.42</v>
      </c>
      <c r="AE109" s="27">
        <v>2756.4</v>
      </c>
      <c r="AF109" s="27">
        <v>0</v>
      </c>
      <c r="AG109" s="27">
        <v>65412.46</v>
      </c>
      <c r="AH109" s="27">
        <v>240200.66000000003</v>
      </c>
      <c r="AI109" s="27">
        <v>65878.12</v>
      </c>
      <c r="AJ109" s="27">
        <v>0</v>
      </c>
      <c r="AK109" s="27">
        <v>203409.62</v>
      </c>
      <c r="AL109" s="27">
        <v>78243.38</v>
      </c>
      <c r="AM109" s="27">
        <v>4514.96</v>
      </c>
      <c r="AN109" s="27">
        <v>0</v>
      </c>
      <c r="AO109" s="27">
        <v>0</v>
      </c>
      <c r="AP109" s="27">
        <v>0</v>
      </c>
      <c r="AQ109" s="27">
        <v>78637.140000000014</v>
      </c>
      <c r="AR109" s="27">
        <v>28427.14</v>
      </c>
      <c r="AS109" s="27">
        <v>1705.93</v>
      </c>
      <c r="AT109" s="27">
        <v>7975.9</v>
      </c>
      <c r="AU109" s="27">
        <v>0</v>
      </c>
      <c r="AV109" s="27">
        <v>23083.77</v>
      </c>
      <c r="AW109" s="27">
        <v>81299</v>
      </c>
      <c r="AX109" s="27">
        <v>0</v>
      </c>
      <c r="AY109" s="27">
        <v>0</v>
      </c>
      <c r="AZ109" s="27">
        <v>0</v>
      </c>
      <c r="BA109" s="27">
        <v>764494</v>
      </c>
      <c r="BB109" s="27">
        <v>6934.71</v>
      </c>
      <c r="BC109" s="27">
        <v>19656.010000000002</v>
      </c>
      <c r="BD109" s="27">
        <v>21675.62</v>
      </c>
      <c r="BE109" s="27">
        <v>0</v>
      </c>
      <c r="BF109" s="27">
        <v>0</v>
      </c>
      <c r="BG109" s="27">
        <v>0</v>
      </c>
      <c r="BH109" s="27">
        <v>120.96</v>
      </c>
      <c r="BI109" s="27">
        <v>123319.69</v>
      </c>
      <c r="BJ109" s="27">
        <v>0</v>
      </c>
      <c r="BK109" s="27">
        <v>0</v>
      </c>
      <c r="BL109" s="27">
        <v>0</v>
      </c>
      <c r="BM109" s="27">
        <v>0</v>
      </c>
      <c r="BN109" s="27">
        <v>12771.343196110865</v>
      </c>
      <c r="BO109" s="27">
        <v>650946.26</v>
      </c>
      <c r="BP109" s="27">
        <v>1794577.75</v>
      </c>
      <c r="BQ109" s="27">
        <v>205403.23</v>
      </c>
      <c r="BR109" s="27">
        <v>0</v>
      </c>
      <c r="BS109" s="27">
        <v>0</v>
      </c>
      <c r="BT109" s="27">
        <v>0</v>
      </c>
      <c r="BU109" s="27">
        <v>0</v>
      </c>
      <c r="BV109" s="27">
        <v>80401.16</v>
      </c>
      <c r="BW109" s="27">
        <v>6270</v>
      </c>
      <c r="BX109" s="27">
        <v>0</v>
      </c>
      <c r="BY109" s="27">
        <v>0</v>
      </c>
      <c r="BZ109" s="27">
        <v>136286.89000000001</v>
      </c>
      <c r="CA109" s="27">
        <v>7321.16</v>
      </c>
      <c r="CB109" s="16">
        <v>1.98</v>
      </c>
      <c r="CC109" s="16">
        <v>4.431</v>
      </c>
      <c r="CD109" s="16">
        <v>9.1690000000000005</v>
      </c>
      <c r="CE109" s="16">
        <v>1.25</v>
      </c>
      <c r="CF109" s="16">
        <v>2.3370000000000002</v>
      </c>
      <c r="CG109" s="16">
        <v>0</v>
      </c>
      <c r="CH109" s="16" t="s">
        <v>567</v>
      </c>
      <c r="CI109" s="15">
        <v>275611355</v>
      </c>
      <c r="CJ109" s="15">
        <v>22046685</v>
      </c>
      <c r="CK109" s="15">
        <v>10510834</v>
      </c>
      <c r="CL109" s="3">
        <v>19</v>
      </c>
      <c r="CM109" s="3">
        <v>161</v>
      </c>
      <c r="CN109" s="4">
        <v>22</v>
      </c>
      <c r="CO109" s="4">
        <v>1</v>
      </c>
      <c r="CP109" s="4">
        <v>154</v>
      </c>
      <c r="CQ109" s="16">
        <v>4.0540540540540543E-2</v>
      </c>
      <c r="CR109" s="26">
        <v>0.17105263157894737</v>
      </c>
      <c r="CS109" s="26">
        <f>CL109/CM109</f>
        <v>0.11801242236024845</v>
      </c>
      <c r="CT109" s="3">
        <f>CM109/(DF109+DG109)</f>
        <v>8.4736842105263026</v>
      </c>
      <c r="CU109" s="26">
        <f>(CX109+CY109)/(DA109+DB109)</f>
        <v>0.95372543417845157</v>
      </c>
      <c r="CV109" s="37">
        <v>7</v>
      </c>
      <c r="CW109" s="29">
        <v>8.2097855082912758</v>
      </c>
      <c r="CX109" s="29">
        <v>100.77022392479088</v>
      </c>
      <c r="CY109" s="29">
        <v>43.014146880383493</v>
      </c>
      <c r="CZ109" s="29">
        <v>8.4078947368421062</v>
      </c>
      <c r="DA109" s="29">
        <v>104.5</v>
      </c>
      <c r="DB109" s="29">
        <v>46.260759493670889</v>
      </c>
      <c r="DC109" s="34">
        <v>41390.000157894712</v>
      </c>
      <c r="DD109" s="31">
        <v>16.899999999999999</v>
      </c>
      <c r="DE109" s="32">
        <v>0.25</v>
      </c>
      <c r="DF109" s="33">
        <v>19.000000000000028</v>
      </c>
      <c r="DG109" s="30">
        <v>0</v>
      </c>
      <c r="DH109" s="41"/>
      <c r="DI109" s="41"/>
      <c r="DJ109" s="41"/>
      <c r="DK109" s="41"/>
      <c r="DL109" s="41"/>
      <c r="DM109" s="38">
        <v>2</v>
      </c>
      <c r="DN109" s="28">
        <v>877114.06</v>
      </c>
      <c r="DO109" s="28">
        <v>21301.89</v>
      </c>
      <c r="DP109" s="28">
        <v>0</v>
      </c>
      <c r="DQ109" s="28">
        <v>50049.919999999998</v>
      </c>
      <c r="DR109" s="28">
        <v>160626.10999999999</v>
      </c>
      <c r="DS109" s="28">
        <v>50000</v>
      </c>
      <c r="DT109" s="28">
        <v>0</v>
      </c>
      <c r="DU109" s="28">
        <v>60950.13</v>
      </c>
      <c r="DV109" s="28">
        <v>43036.75</v>
      </c>
      <c r="DW109" s="28">
        <v>42785.81</v>
      </c>
      <c r="DX109" s="28">
        <v>6042.6</v>
      </c>
      <c r="DY109" s="28">
        <v>0</v>
      </c>
      <c r="DZ109" s="28">
        <v>0</v>
      </c>
      <c r="EA109" s="28">
        <v>54750.960000000006</v>
      </c>
      <c r="EB109" s="28">
        <v>212503.85</v>
      </c>
      <c r="EC109" s="28">
        <v>4860.97</v>
      </c>
      <c r="ED109" s="28">
        <v>0</v>
      </c>
      <c r="EE109" s="28">
        <v>7486.3499999999995</v>
      </c>
      <c r="EF109" s="28">
        <v>38774.61</v>
      </c>
      <c r="EG109" s="28">
        <v>13484.82</v>
      </c>
      <c r="EH109" s="28">
        <v>0</v>
      </c>
      <c r="EI109" s="28">
        <v>16635.830000000002</v>
      </c>
      <c r="EJ109" s="28">
        <v>8100.03</v>
      </c>
      <c r="EK109" s="28">
        <v>5702.13</v>
      </c>
      <c r="EL109" s="28">
        <v>882.07</v>
      </c>
      <c r="EM109" s="28">
        <v>0</v>
      </c>
      <c r="EN109" s="28">
        <v>0</v>
      </c>
      <c r="EO109" s="28">
        <v>5781.34</v>
      </c>
      <c r="EP109" s="28">
        <v>113228.28</v>
      </c>
      <c r="EQ109" s="28">
        <v>2941.4</v>
      </c>
      <c r="ER109" s="28">
        <v>0</v>
      </c>
      <c r="ES109" s="28">
        <v>23882.77</v>
      </c>
      <c r="ET109" s="28">
        <v>47490.66</v>
      </c>
      <c r="EU109" s="28">
        <v>1103.6099999999999</v>
      </c>
      <c r="EV109" s="28">
        <v>0</v>
      </c>
      <c r="EW109" s="28">
        <v>107907.19</v>
      </c>
      <c r="EX109" s="28">
        <v>9017.3599999999988</v>
      </c>
      <c r="EY109" s="28">
        <v>130080.95</v>
      </c>
      <c r="EZ109" s="28">
        <v>334.56</v>
      </c>
      <c r="FA109" s="28">
        <v>0</v>
      </c>
      <c r="FB109" s="28">
        <v>0</v>
      </c>
      <c r="FC109" s="28">
        <v>11283.39</v>
      </c>
      <c r="FD109" s="28">
        <v>57670.15</v>
      </c>
      <c r="FE109" s="28">
        <v>166.71</v>
      </c>
      <c r="FF109" s="28">
        <v>0</v>
      </c>
      <c r="FG109" s="28">
        <v>1057.99</v>
      </c>
      <c r="FH109" s="28">
        <v>6415.7800000000007</v>
      </c>
      <c r="FI109" s="28">
        <v>7549.62</v>
      </c>
      <c r="FJ109" s="28">
        <v>0</v>
      </c>
      <c r="FK109" s="28">
        <v>26352.240000000002</v>
      </c>
      <c r="FL109" s="28">
        <v>12678</v>
      </c>
      <c r="FM109" s="28">
        <v>71858.759999999995</v>
      </c>
      <c r="FN109" s="28">
        <v>61.93</v>
      </c>
      <c r="FO109" s="28">
        <v>0</v>
      </c>
      <c r="FP109" s="28">
        <v>0</v>
      </c>
      <c r="FQ109" s="28">
        <v>12575.87</v>
      </c>
      <c r="FR109" s="28">
        <v>54513.5</v>
      </c>
      <c r="FS109" s="28">
        <v>0</v>
      </c>
      <c r="FT109" s="28">
        <v>0</v>
      </c>
      <c r="FU109" s="28">
        <v>28427.14</v>
      </c>
      <c r="FV109" s="28">
        <v>0</v>
      </c>
      <c r="FW109" s="28">
        <v>1026</v>
      </c>
      <c r="FX109" s="28">
        <v>0</v>
      </c>
      <c r="FY109" s="28">
        <v>0</v>
      </c>
      <c r="FZ109" s="28">
        <v>80349</v>
      </c>
      <c r="GA109" s="28">
        <v>0</v>
      </c>
      <c r="GB109" s="28">
        <v>0</v>
      </c>
      <c r="GC109" s="28">
        <v>0</v>
      </c>
      <c r="GD109" s="28">
        <v>0</v>
      </c>
      <c r="GE109" s="28">
        <v>0</v>
      </c>
      <c r="GF109" s="28">
        <v>942.5</v>
      </c>
      <c r="GG109" s="28">
        <v>0</v>
      </c>
      <c r="GH109" s="28">
        <v>0</v>
      </c>
      <c r="GI109" s="28">
        <v>2591.44</v>
      </c>
      <c r="GJ109" s="28">
        <v>10275.050000000001</v>
      </c>
      <c r="GK109" s="28">
        <v>689.97</v>
      </c>
      <c r="GL109" s="28">
        <v>0</v>
      </c>
      <c r="GM109" s="28">
        <v>14648</v>
      </c>
      <c r="GN109" s="28">
        <v>6482.2</v>
      </c>
      <c r="GO109" s="28">
        <v>13693.89</v>
      </c>
      <c r="GP109" s="28">
        <v>0</v>
      </c>
      <c r="GQ109" s="28">
        <v>0</v>
      </c>
      <c r="GR109" s="28">
        <v>764494</v>
      </c>
      <c r="GS109" s="28">
        <v>1180.29</v>
      </c>
    </row>
    <row r="110" spans="1:201" ht="18" customHeight="1" x14ac:dyDescent="0.3">
      <c r="A110" s="1">
        <v>60004</v>
      </c>
      <c r="B110" s="2" t="s">
        <v>194</v>
      </c>
      <c r="C110" s="2" t="s">
        <v>530</v>
      </c>
      <c r="D110" s="4">
        <v>137.90441032968749</v>
      </c>
      <c r="E110" s="8" t="s">
        <v>192</v>
      </c>
      <c r="F110" s="3">
        <v>473</v>
      </c>
      <c r="G110" s="27">
        <v>1047299.09</v>
      </c>
      <c r="H110" s="27">
        <v>26575.78</v>
      </c>
      <c r="I110" s="27">
        <v>2234914.41</v>
      </c>
      <c r="J110" s="27">
        <v>364524.51</v>
      </c>
      <c r="K110" s="27">
        <v>992728.98</v>
      </c>
      <c r="L110" s="27">
        <v>0</v>
      </c>
      <c r="M110" s="27">
        <v>0</v>
      </c>
      <c r="N110" s="27">
        <v>0</v>
      </c>
      <c r="O110" s="27">
        <v>608064.06999999995</v>
      </c>
      <c r="P110" s="27">
        <v>0</v>
      </c>
      <c r="Q110" s="27">
        <v>0</v>
      </c>
      <c r="R110" s="27">
        <v>10912.69</v>
      </c>
      <c r="S110" s="27">
        <v>2108419</v>
      </c>
      <c r="T110" s="27">
        <v>0</v>
      </c>
      <c r="U110" s="27">
        <v>0</v>
      </c>
      <c r="V110" s="27">
        <v>0</v>
      </c>
      <c r="W110" s="27">
        <v>54979</v>
      </c>
      <c r="X110" s="27">
        <v>2123093.77</v>
      </c>
      <c r="Y110" s="27">
        <v>0</v>
      </c>
      <c r="Z110" s="27">
        <v>0</v>
      </c>
      <c r="AA110" s="27">
        <v>50782.58</v>
      </c>
      <c r="AB110" s="27">
        <v>0</v>
      </c>
      <c r="AC110" s="27">
        <v>0</v>
      </c>
      <c r="AD110" s="27">
        <v>392911.35999999999</v>
      </c>
      <c r="AE110" s="27">
        <v>4682.28</v>
      </c>
      <c r="AF110" s="27">
        <v>0</v>
      </c>
      <c r="AG110" s="27">
        <v>347568.61</v>
      </c>
      <c r="AH110" s="27">
        <v>362122.36</v>
      </c>
      <c r="AI110" s="27">
        <v>160299.29</v>
      </c>
      <c r="AJ110" s="27">
        <v>0</v>
      </c>
      <c r="AK110" s="27">
        <v>381881.15</v>
      </c>
      <c r="AL110" s="27">
        <v>133775.18</v>
      </c>
      <c r="AM110" s="27">
        <v>0</v>
      </c>
      <c r="AN110" s="27">
        <v>0</v>
      </c>
      <c r="AO110" s="27">
        <v>31075.91</v>
      </c>
      <c r="AP110" s="27">
        <v>0</v>
      </c>
      <c r="AQ110" s="27">
        <v>199776.34</v>
      </c>
      <c r="AR110" s="27">
        <v>0</v>
      </c>
      <c r="AS110" s="27">
        <v>0</v>
      </c>
      <c r="AT110" s="27">
        <v>0</v>
      </c>
      <c r="AU110" s="27">
        <v>81681.53</v>
      </c>
      <c r="AV110" s="27">
        <v>7558</v>
      </c>
      <c r="AW110" s="27">
        <v>1500</v>
      </c>
      <c r="AX110" s="27">
        <v>0</v>
      </c>
      <c r="AY110" s="27">
        <v>0</v>
      </c>
      <c r="AZ110" s="27">
        <v>0</v>
      </c>
      <c r="BA110" s="27">
        <v>65346.67</v>
      </c>
      <c r="BB110" s="27">
        <v>23510.67</v>
      </c>
      <c r="BC110" s="27">
        <v>105377.05</v>
      </c>
      <c r="BD110" s="27">
        <v>28219.3</v>
      </c>
      <c r="BE110" s="27">
        <v>5641.56</v>
      </c>
      <c r="BF110" s="27">
        <v>0</v>
      </c>
      <c r="BG110" s="27">
        <v>0</v>
      </c>
      <c r="BH110" s="27">
        <v>27531.75</v>
      </c>
      <c r="BI110" s="27">
        <v>30214.06</v>
      </c>
      <c r="BJ110" s="27">
        <v>0</v>
      </c>
      <c r="BK110" s="27">
        <v>0</v>
      </c>
      <c r="BL110" s="27">
        <v>0</v>
      </c>
      <c r="BM110" s="27">
        <v>0</v>
      </c>
      <c r="BN110" s="27">
        <v>9161.5615195899591</v>
      </c>
      <c r="BO110" s="27">
        <v>978744.14</v>
      </c>
      <c r="BP110" s="27">
        <v>1982181.23</v>
      </c>
      <c r="BQ110" s="27">
        <v>360508.93</v>
      </c>
      <c r="BR110" s="27">
        <v>0</v>
      </c>
      <c r="BS110" s="27">
        <v>0</v>
      </c>
      <c r="BT110" s="27">
        <v>0</v>
      </c>
      <c r="BU110" s="27">
        <v>5773.21</v>
      </c>
      <c r="BV110" s="27">
        <v>261566.45</v>
      </c>
      <c r="BW110" s="27">
        <v>181610.86</v>
      </c>
      <c r="BX110" s="27">
        <v>0</v>
      </c>
      <c r="BY110" s="27">
        <v>435691.39</v>
      </c>
      <c r="BZ110" s="27">
        <v>264808.62</v>
      </c>
      <c r="CA110" s="27">
        <v>183084.85</v>
      </c>
      <c r="CB110" s="16">
        <v>1.4430000000000001</v>
      </c>
      <c r="CC110" s="16">
        <v>3.2290000000000001</v>
      </c>
      <c r="CD110" s="16">
        <v>6.6820000000000004</v>
      </c>
      <c r="CE110" s="16">
        <v>1.6839999999999999</v>
      </c>
      <c r="CF110" s="16">
        <v>2.7570000000000001</v>
      </c>
      <c r="CG110" s="16">
        <v>0</v>
      </c>
      <c r="CH110" s="14"/>
      <c r="CI110" s="15">
        <v>184787826</v>
      </c>
      <c r="CJ110" s="15">
        <v>137014947</v>
      </c>
      <c r="CK110" s="15">
        <v>31658181</v>
      </c>
      <c r="CL110" s="3">
        <v>64</v>
      </c>
      <c r="CM110" s="3">
        <v>484</v>
      </c>
      <c r="CN110" s="4">
        <v>81</v>
      </c>
      <c r="CO110" s="4">
        <v>27</v>
      </c>
      <c r="CP110" s="4">
        <v>477</v>
      </c>
      <c r="CQ110" s="16">
        <v>0</v>
      </c>
      <c r="CR110" s="26">
        <v>0.11627906976744186</v>
      </c>
      <c r="CS110" s="26">
        <f>CL110/CM110</f>
        <v>0.13223140495867769</v>
      </c>
      <c r="CT110" s="3">
        <f>CM110/(DF110+DG110)</f>
        <v>13.444444444444439</v>
      </c>
      <c r="CU110" s="26">
        <f>(CX110+CY110)/(DA110+DB110)</f>
        <v>0.93618935294246353</v>
      </c>
      <c r="CV110" s="37">
        <v>36</v>
      </c>
      <c r="CW110" s="29">
        <v>12.108280254777071</v>
      </c>
      <c r="CX110" s="29">
        <v>294.27703269658969</v>
      </c>
      <c r="CY110" s="29">
        <v>142.13155279503104</v>
      </c>
      <c r="CZ110" s="29">
        <v>12.108280254777071</v>
      </c>
      <c r="DA110" s="29">
        <v>310.63865776006861</v>
      </c>
      <c r="DB110" s="29">
        <v>155.51552795031043</v>
      </c>
      <c r="DC110" s="34">
        <v>45298.314285714259</v>
      </c>
      <c r="DD110" s="31">
        <v>12.057142857142857</v>
      </c>
      <c r="DE110" s="32">
        <v>0.34285714285714286</v>
      </c>
      <c r="DF110" s="33">
        <v>35.000000000000014</v>
      </c>
      <c r="DG110" s="30">
        <v>1</v>
      </c>
      <c r="DH110" s="41">
        <v>17.36</v>
      </c>
      <c r="DI110" s="41">
        <v>20.36</v>
      </c>
      <c r="DJ110" s="41">
        <v>19.04</v>
      </c>
      <c r="DK110" s="41">
        <v>19.760000000000002</v>
      </c>
      <c r="DL110" s="41">
        <v>19.239999999999998</v>
      </c>
      <c r="DM110" s="38">
        <v>25</v>
      </c>
      <c r="DN110" s="28">
        <v>1832971.0499999998</v>
      </c>
      <c r="DO110" s="28">
        <v>0</v>
      </c>
      <c r="DP110" s="28">
        <v>0</v>
      </c>
      <c r="DQ110" s="28">
        <v>208507.64</v>
      </c>
      <c r="DR110" s="28">
        <v>241040.33000000002</v>
      </c>
      <c r="DS110" s="28">
        <v>93932.51</v>
      </c>
      <c r="DT110" s="28">
        <v>0</v>
      </c>
      <c r="DU110" s="28">
        <v>158000.29999999999</v>
      </c>
      <c r="DV110" s="28">
        <v>78638.45</v>
      </c>
      <c r="DW110" s="28">
        <v>109317.62</v>
      </c>
      <c r="DX110" s="28">
        <v>146741.85999999999</v>
      </c>
      <c r="DY110" s="28">
        <v>28162.880000000001</v>
      </c>
      <c r="DZ110" s="28">
        <v>0</v>
      </c>
      <c r="EA110" s="28">
        <v>120945</v>
      </c>
      <c r="EB110" s="28">
        <v>375162.95999999996</v>
      </c>
      <c r="EC110" s="28">
        <v>0</v>
      </c>
      <c r="ED110" s="28">
        <v>0</v>
      </c>
      <c r="EE110" s="28">
        <v>68774.03</v>
      </c>
      <c r="EF110" s="28">
        <v>81612.94</v>
      </c>
      <c r="EG110" s="28">
        <v>34087.040000000001</v>
      </c>
      <c r="EH110" s="28">
        <v>0</v>
      </c>
      <c r="EI110" s="28">
        <v>31623.279999999999</v>
      </c>
      <c r="EJ110" s="28">
        <v>6996.91</v>
      </c>
      <c r="EK110" s="28">
        <v>35077.11</v>
      </c>
      <c r="EL110" s="28">
        <v>23834.71</v>
      </c>
      <c r="EM110" s="28">
        <v>1370.6</v>
      </c>
      <c r="EN110" s="28">
        <v>0</v>
      </c>
      <c r="EO110" s="28">
        <v>15401.18</v>
      </c>
      <c r="EP110" s="28">
        <v>70081.399999999994</v>
      </c>
      <c r="EQ110" s="28">
        <v>4593.28</v>
      </c>
      <c r="ER110" s="28">
        <v>0</v>
      </c>
      <c r="ES110" s="28">
        <v>116460.41</v>
      </c>
      <c r="ET110" s="28">
        <v>40238.769999999997</v>
      </c>
      <c r="EU110" s="28">
        <v>27713.81</v>
      </c>
      <c r="EV110" s="28">
        <v>0</v>
      </c>
      <c r="EW110" s="28">
        <v>135114.5</v>
      </c>
      <c r="EX110" s="28">
        <v>35956.9</v>
      </c>
      <c r="EY110" s="28">
        <v>889.29</v>
      </c>
      <c r="EZ110" s="28">
        <v>3359.31</v>
      </c>
      <c r="FA110" s="28">
        <v>0</v>
      </c>
      <c r="FB110" s="28">
        <v>0</v>
      </c>
      <c r="FC110" s="28">
        <v>42137.759999999995</v>
      </c>
      <c r="FD110" s="28">
        <v>288572.3</v>
      </c>
      <c r="FE110" s="28">
        <v>89</v>
      </c>
      <c r="FF110" s="28">
        <v>0</v>
      </c>
      <c r="FG110" s="28">
        <v>58179.33</v>
      </c>
      <c r="FH110" s="28">
        <v>8579.5299999999988</v>
      </c>
      <c r="FI110" s="28">
        <v>8085.52</v>
      </c>
      <c r="FJ110" s="28">
        <v>3120</v>
      </c>
      <c r="FK110" s="28">
        <v>33444.07</v>
      </c>
      <c r="FL110" s="28">
        <v>28737.67</v>
      </c>
      <c r="FM110" s="28">
        <v>143548.57999999999</v>
      </c>
      <c r="FN110" s="28">
        <v>8395.2199999999993</v>
      </c>
      <c r="FO110" s="28">
        <v>0</v>
      </c>
      <c r="FP110" s="28">
        <v>0</v>
      </c>
      <c r="FQ110" s="28">
        <v>38189.800000000003</v>
      </c>
      <c r="FR110" s="28">
        <v>0</v>
      </c>
      <c r="FS110" s="28">
        <v>0</v>
      </c>
      <c r="FT110" s="28">
        <v>0</v>
      </c>
      <c r="FU110" s="28">
        <v>324.25</v>
      </c>
      <c r="FV110" s="28">
        <v>0</v>
      </c>
      <c r="FW110" s="28">
        <v>0</v>
      </c>
      <c r="FX110" s="28">
        <v>513252.92</v>
      </c>
      <c r="FY110" s="28">
        <v>0</v>
      </c>
      <c r="FZ110" s="28">
        <v>0</v>
      </c>
      <c r="GA110" s="28">
        <v>0</v>
      </c>
      <c r="GB110" s="28">
        <v>0</v>
      </c>
      <c r="GC110" s="28">
        <v>0</v>
      </c>
      <c r="GD110" s="28">
        <v>0</v>
      </c>
      <c r="GE110" s="28">
        <v>0</v>
      </c>
      <c r="GF110" s="28">
        <v>0</v>
      </c>
      <c r="GG110" s="28">
        <v>0</v>
      </c>
      <c r="GH110" s="28">
        <v>0</v>
      </c>
      <c r="GI110" s="28">
        <v>700</v>
      </c>
      <c r="GJ110" s="28">
        <v>18870.09</v>
      </c>
      <c r="GK110" s="28">
        <v>2121.9699999999998</v>
      </c>
      <c r="GL110" s="28">
        <v>0</v>
      </c>
      <c r="GM110" s="28">
        <v>31257</v>
      </c>
      <c r="GN110" s="28">
        <v>12477</v>
      </c>
      <c r="GO110" s="28">
        <v>6190.08</v>
      </c>
      <c r="GP110" s="28">
        <v>753.75</v>
      </c>
      <c r="GQ110" s="28">
        <v>1542.43</v>
      </c>
      <c r="GR110" s="28">
        <v>66346.67</v>
      </c>
      <c r="GS110" s="28">
        <v>6613.27</v>
      </c>
    </row>
    <row r="111" spans="1:201" ht="18" customHeight="1" x14ac:dyDescent="0.3">
      <c r="A111" s="1">
        <v>33003</v>
      </c>
      <c r="B111" s="2" t="s">
        <v>102</v>
      </c>
      <c r="C111" s="2" t="s">
        <v>466</v>
      </c>
      <c r="D111" s="4">
        <v>307.31784850937504</v>
      </c>
      <c r="E111" s="8" t="s">
        <v>100</v>
      </c>
      <c r="F111" s="3">
        <v>535</v>
      </c>
      <c r="G111" s="27">
        <v>1508873.03</v>
      </c>
      <c r="H111" s="27">
        <v>22447.99</v>
      </c>
      <c r="I111" s="27">
        <v>2412619.75</v>
      </c>
      <c r="J111" s="27">
        <v>624491</v>
      </c>
      <c r="K111" s="27">
        <v>889255.63</v>
      </c>
      <c r="L111" s="27">
        <v>0</v>
      </c>
      <c r="M111" s="27">
        <v>0</v>
      </c>
      <c r="N111" s="27">
        <v>0</v>
      </c>
      <c r="O111" s="27">
        <v>858601.67</v>
      </c>
      <c r="P111" s="27">
        <v>0</v>
      </c>
      <c r="Q111" s="27">
        <v>0</v>
      </c>
      <c r="R111" s="27">
        <v>132209.99</v>
      </c>
      <c r="S111" s="27">
        <v>2159640</v>
      </c>
      <c r="T111" s="27">
        <v>0</v>
      </c>
      <c r="U111" s="27">
        <v>0</v>
      </c>
      <c r="V111" s="27">
        <v>0</v>
      </c>
      <c r="W111" s="27">
        <v>60632</v>
      </c>
      <c r="X111" s="27">
        <v>2677478.71</v>
      </c>
      <c r="Y111" s="27">
        <v>32647.65</v>
      </c>
      <c r="Z111" s="27">
        <v>0</v>
      </c>
      <c r="AA111" s="27">
        <v>149312.13</v>
      </c>
      <c r="AB111" s="27">
        <v>0</v>
      </c>
      <c r="AC111" s="27">
        <v>0</v>
      </c>
      <c r="AD111" s="27">
        <v>673524.67</v>
      </c>
      <c r="AE111" s="27">
        <v>32432.29</v>
      </c>
      <c r="AF111" s="27">
        <v>0</v>
      </c>
      <c r="AG111" s="27">
        <v>281110.07</v>
      </c>
      <c r="AH111" s="27">
        <v>431553.68</v>
      </c>
      <c r="AI111" s="27">
        <v>119575.53</v>
      </c>
      <c r="AJ111" s="27">
        <v>0</v>
      </c>
      <c r="AK111" s="27">
        <v>471876.41</v>
      </c>
      <c r="AL111" s="27">
        <v>230768.32</v>
      </c>
      <c r="AM111" s="27">
        <v>1254.25</v>
      </c>
      <c r="AN111" s="27">
        <v>0</v>
      </c>
      <c r="AO111" s="27">
        <v>4896.6099999999997</v>
      </c>
      <c r="AP111" s="27">
        <v>0</v>
      </c>
      <c r="AQ111" s="27">
        <v>245065.62</v>
      </c>
      <c r="AR111" s="27">
        <v>34027.519999999997</v>
      </c>
      <c r="AS111" s="27">
        <v>419</v>
      </c>
      <c r="AT111" s="27">
        <v>8042</v>
      </c>
      <c r="AU111" s="27">
        <v>19468.38</v>
      </c>
      <c r="AV111" s="27">
        <v>27049.82</v>
      </c>
      <c r="AW111" s="27">
        <v>0</v>
      </c>
      <c r="AX111" s="27">
        <v>0</v>
      </c>
      <c r="AY111" s="27">
        <v>0</v>
      </c>
      <c r="AZ111" s="27">
        <v>0</v>
      </c>
      <c r="BA111" s="27">
        <v>0</v>
      </c>
      <c r="BB111" s="27">
        <v>35419.800000000003</v>
      </c>
      <c r="BC111" s="27">
        <v>113865.8</v>
      </c>
      <c r="BD111" s="27">
        <v>49743.57</v>
      </c>
      <c r="BE111" s="27">
        <v>0</v>
      </c>
      <c r="BF111" s="27">
        <v>0</v>
      </c>
      <c r="BG111" s="27">
        <v>0</v>
      </c>
      <c r="BH111" s="27">
        <v>1216.24</v>
      </c>
      <c r="BI111" s="27">
        <v>0</v>
      </c>
      <c r="BJ111" s="27">
        <v>0</v>
      </c>
      <c r="BK111" s="27">
        <v>0</v>
      </c>
      <c r="BL111" s="27">
        <v>0</v>
      </c>
      <c r="BM111" s="27">
        <v>0</v>
      </c>
      <c r="BN111" s="27">
        <v>10488.637009303444</v>
      </c>
      <c r="BO111" s="27">
        <v>1460481.37</v>
      </c>
      <c r="BP111" s="27">
        <v>1115724.21</v>
      </c>
      <c r="BQ111" s="27">
        <v>472073.16</v>
      </c>
      <c r="BR111" s="27">
        <v>0</v>
      </c>
      <c r="BS111" s="27">
        <v>0</v>
      </c>
      <c r="BT111" s="27">
        <v>0</v>
      </c>
      <c r="BU111" s="27">
        <v>0</v>
      </c>
      <c r="BV111" s="27">
        <v>280988.77</v>
      </c>
      <c r="BW111" s="27">
        <v>35113.43</v>
      </c>
      <c r="BX111" s="27">
        <v>0</v>
      </c>
      <c r="BY111" s="27">
        <v>0</v>
      </c>
      <c r="BZ111" s="27">
        <v>278659.52</v>
      </c>
      <c r="CA111" s="27">
        <v>69003.33</v>
      </c>
      <c r="CB111" s="16">
        <v>1.4430000000000001</v>
      </c>
      <c r="CC111" s="16">
        <v>3.2290000000000001</v>
      </c>
      <c r="CD111" s="16">
        <v>6.6820000000000004</v>
      </c>
      <c r="CE111" s="16">
        <v>1.484</v>
      </c>
      <c r="CF111" s="16">
        <v>1.571</v>
      </c>
      <c r="CG111" s="16">
        <v>0</v>
      </c>
      <c r="CH111" s="14"/>
      <c r="CI111" s="15">
        <v>414923026</v>
      </c>
      <c r="CJ111" s="15">
        <v>96673962</v>
      </c>
      <c r="CK111" s="15">
        <v>30230577</v>
      </c>
      <c r="CL111" s="3">
        <v>63</v>
      </c>
      <c r="CM111" s="3">
        <v>569</v>
      </c>
      <c r="CN111" s="4">
        <v>36</v>
      </c>
      <c r="CO111" s="4">
        <v>22</v>
      </c>
      <c r="CP111" s="4">
        <v>529</v>
      </c>
      <c r="CQ111" s="16">
        <v>1.3100436681222707E-2</v>
      </c>
      <c r="CR111" s="26">
        <v>0.3383177570093458</v>
      </c>
      <c r="CS111" s="26">
        <f>CL111/CM111</f>
        <v>0.11072056239015818</v>
      </c>
      <c r="CT111" s="3">
        <f>CM111/(DF111+DG111)</f>
        <v>12.475334356500765</v>
      </c>
      <c r="CU111" s="26">
        <f>(CX111+CY111)/(DA111+DB111)</f>
        <v>0.96022262590050012</v>
      </c>
      <c r="CV111" s="37">
        <v>23</v>
      </c>
      <c r="CW111" s="29">
        <v>30.721913443011715</v>
      </c>
      <c r="CX111" s="29">
        <v>329.8846145776813</v>
      </c>
      <c r="CY111" s="29">
        <v>146.4201783625731</v>
      </c>
      <c r="CZ111" s="29">
        <v>31.587298058396335</v>
      </c>
      <c r="DA111" s="29">
        <v>341.05181768855118</v>
      </c>
      <c r="DB111" s="29">
        <v>154.98397660818713</v>
      </c>
      <c r="DC111" s="34">
        <v>46651.589563692163</v>
      </c>
      <c r="DD111" s="31">
        <v>15.408163265306122</v>
      </c>
      <c r="DE111" s="32">
        <v>0.20408163265306123</v>
      </c>
      <c r="DF111" s="33">
        <v>45.610000000000007</v>
      </c>
      <c r="DG111" s="30">
        <v>0</v>
      </c>
      <c r="DH111" s="41">
        <v>20.214300000000001</v>
      </c>
      <c r="DI111" s="41">
        <v>21.071400000000001</v>
      </c>
      <c r="DJ111" s="41">
        <v>21.214300000000001</v>
      </c>
      <c r="DK111" s="41">
        <v>19.928599999999999</v>
      </c>
      <c r="DL111" s="41">
        <v>20.714300000000001</v>
      </c>
      <c r="DM111" s="38">
        <v>14</v>
      </c>
      <c r="DN111" s="28">
        <v>2389402.8200000003</v>
      </c>
      <c r="DO111" s="28">
        <v>80571.579999999987</v>
      </c>
      <c r="DP111" s="28">
        <v>0</v>
      </c>
      <c r="DQ111" s="28">
        <v>153893.53</v>
      </c>
      <c r="DR111" s="28">
        <v>289615.86</v>
      </c>
      <c r="DS111" s="28">
        <v>79081.679999999993</v>
      </c>
      <c r="DT111" s="28">
        <v>0</v>
      </c>
      <c r="DU111" s="28">
        <v>109714.92</v>
      </c>
      <c r="DV111" s="28">
        <v>1125</v>
      </c>
      <c r="DW111" s="28">
        <v>111272.33</v>
      </c>
      <c r="DX111" s="28">
        <v>6380</v>
      </c>
      <c r="DY111" s="28">
        <v>0</v>
      </c>
      <c r="DZ111" s="28">
        <v>0</v>
      </c>
      <c r="EA111" s="28">
        <v>119291.49</v>
      </c>
      <c r="EB111" s="28">
        <v>730920.01</v>
      </c>
      <c r="EC111" s="28">
        <v>37195.25</v>
      </c>
      <c r="ED111" s="28">
        <v>0</v>
      </c>
      <c r="EE111" s="28">
        <v>52866.36</v>
      </c>
      <c r="EF111" s="28">
        <v>112389.55</v>
      </c>
      <c r="EG111" s="28">
        <v>37067.01</v>
      </c>
      <c r="EH111" s="28">
        <v>0</v>
      </c>
      <c r="EI111" s="28">
        <v>41816.400000000001</v>
      </c>
      <c r="EJ111" s="28">
        <v>91.24</v>
      </c>
      <c r="EK111" s="28">
        <v>49814.35</v>
      </c>
      <c r="EL111" s="28">
        <v>900.22</v>
      </c>
      <c r="EM111" s="28">
        <v>0</v>
      </c>
      <c r="EN111" s="28">
        <v>0</v>
      </c>
      <c r="EO111" s="28">
        <v>18193.54</v>
      </c>
      <c r="EP111" s="28">
        <v>162267.68</v>
      </c>
      <c r="EQ111" s="28">
        <v>7954.16</v>
      </c>
      <c r="ER111" s="28">
        <v>0</v>
      </c>
      <c r="ES111" s="28">
        <v>186347.4</v>
      </c>
      <c r="ET111" s="28">
        <v>67114.850000000006</v>
      </c>
      <c r="EU111" s="28">
        <v>1776.96</v>
      </c>
      <c r="EV111" s="28">
        <v>0</v>
      </c>
      <c r="EW111" s="28">
        <v>195478.11</v>
      </c>
      <c r="EX111" s="28">
        <v>224261.77</v>
      </c>
      <c r="EY111" s="28">
        <v>5762.84</v>
      </c>
      <c r="EZ111" s="28">
        <v>0</v>
      </c>
      <c r="FA111" s="28">
        <v>0</v>
      </c>
      <c r="FB111" s="28">
        <v>0</v>
      </c>
      <c r="FC111" s="28">
        <v>81649.490000000005</v>
      </c>
      <c r="FD111" s="28">
        <v>217724.99999999997</v>
      </c>
      <c r="FE111" s="28">
        <v>1082.06</v>
      </c>
      <c r="FF111" s="28">
        <v>0</v>
      </c>
      <c r="FG111" s="28">
        <v>35896.1</v>
      </c>
      <c r="FH111" s="28">
        <v>2944.99</v>
      </c>
      <c r="FI111" s="28">
        <v>8929.7800000000007</v>
      </c>
      <c r="FJ111" s="28">
        <v>920</v>
      </c>
      <c r="FK111" s="28">
        <v>111672.8</v>
      </c>
      <c r="FL111" s="28">
        <v>6506.55</v>
      </c>
      <c r="FM111" s="28">
        <v>109691.13</v>
      </c>
      <c r="FN111" s="28">
        <v>0</v>
      </c>
      <c r="FO111" s="28">
        <v>0</v>
      </c>
      <c r="FP111" s="28">
        <v>0</v>
      </c>
      <c r="FQ111" s="28">
        <v>58695.9</v>
      </c>
      <c r="FR111" s="28">
        <v>0</v>
      </c>
      <c r="FS111" s="28">
        <v>0</v>
      </c>
      <c r="FT111" s="28">
        <v>0</v>
      </c>
      <c r="FU111" s="28">
        <v>0</v>
      </c>
      <c r="FV111" s="28">
        <v>0</v>
      </c>
      <c r="FW111" s="28">
        <v>0</v>
      </c>
      <c r="FX111" s="28">
        <v>18548.38</v>
      </c>
      <c r="FY111" s="28">
        <v>0</v>
      </c>
      <c r="FZ111" s="28">
        <v>0</v>
      </c>
      <c r="GA111" s="28">
        <v>0</v>
      </c>
      <c r="GB111" s="28">
        <v>0</v>
      </c>
      <c r="GC111" s="28">
        <v>0</v>
      </c>
      <c r="GD111" s="28">
        <v>0</v>
      </c>
      <c r="GE111" s="28">
        <v>0</v>
      </c>
      <c r="GF111" s="28">
        <v>0</v>
      </c>
      <c r="GG111" s="28">
        <v>0</v>
      </c>
      <c r="GH111" s="28">
        <v>0</v>
      </c>
      <c r="GI111" s="28">
        <v>0</v>
      </c>
      <c r="GJ111" s="28">
        <v>9651</v>
      </c>
      <c r="GK111" s="28">
        <v>762.1</v>
      </c>
      <c r="GL111" s="28">
        <v>0</v>
      </c>
      <c r="GM111" s="28">
        <v>40244</v>
      </c>
      <c r="GN111" s="28">
        <v>0</v>
      </c>
      <c r="GO111" s="28">
        <v>3373.12</v>
      </c>
      <c r="GP111" s="28">
        <v>0</v>
      </c>
      <c r="GQ111" s="28">
        <v>4896.6099999999997</v>
      </c>
      <c r="GR111" s="28">
        <v>0</v>
      </c>
      <c r="GS111" s="28">
        <v>2655</v>
      </c>
    </row>
    <row r="112" spans="1:201" ht="18" customHeight="1" x14ac:dyDescent="0.3">
      <c r="A112" s="1">
        <v>32002</v>
      </c>
      <c r="B112" s="2" t="s">
        <v>97</v>
      </c>
      <c r="C112" s="2" t="s">
        <v>463</v>
      </c>
      <c r="D112" s="4">
        <v>355.70817877343751</v>
      </c>
      <c r="E112" s="8" t="s">
        <v>98</v>
      </c>
      <c r="F112" s="3">
        <v>2767</v>
      </c>
      <c r="G112" s="27">
        <v>6746655.8200000003</v>
      </c>
      <c r="H112" s="27">
        <v>205038.58</v>
      </c>
      <c r="I112" s="27">
        <v>11536251.66</v>
      </c>
      <c r="J112" s="27">
        <v>2590438.63</v>
      </c>
      <c r="K112" s="27">
        <v>4352574.67</v>
      </c>
      <c r="L112" s="27">
        <v>0</v>
      </c>
      <c r="M112" s="27">
        <v>0</v>
      </c>
      <c r="N112" s="27">
        <v>1491059</v>
      </c>
      <c r="O112" s="27">
        <v>2168542.2999999998</v>
      </c>
      <c r="P112" s="27">
        <v>0</v>
      </c>
      <c r="Q112" s="27">
        <v>1216990</v>
      </c>
      <c r="R112" s="27">
        <v>724380.39</v>
      </c>
      <c r="S112" s="27">
        <v>10652897</v>
      </c>
      <c r="T112" s="27">
        <v>0</v>
      </c>
      <c r="U112" s="27">
        <v>1216990</v>
      </c>
      <c r="V112" s="27">
        <v>0</v>
      </c>
      <c r="W112" s="27">
        <v>60729</v>
      </c>
      <c r="X112" s="27">
        <v>11212619.619999997</v>
      </c>
      <c r="Y112" s="27">
        <v>0</v>
      </c>
      <c r="Z112" s="27">
        <v>0</v>
      </c>
      <c r="AA112" s="27">
        <v>2578527.36</v>
      </c>
      <c r="AB112" s="27">
        <v>0</v>
      </c>
      <c r="AC112" s="27">
        <v>0</v>
      </c>
      <c r="AD112" s="27">
        <v>2315823.77</v>
      </c>
      <c r="AE112" s="27">
        <v>331056.93</v>
      </c>
      <c r="AF112" s="27">
        <v>0</v>
      </c>
      <c r="AG112" s="27">
        <v>1894690.2199999997</v>
      </c>
      <c r="AH112" s="27">
        <v>1744910.5299999998</v>
      </c>
      <c r="AI112" s="27">
        <v>330053.55</v>
      </c>
      <c r="AJ112" s="27">
        <v>0</v>
      </c>
      <c r="AK112" s="27">
        <v>2801266.3</v>
      </c>
      <c r="AL112" s="27">
        <v>61336.91</v>
      </c>
      <c r="AM112" s="27">
        <v>23580.13</v>
      </c>
      <c r="AN112" s="27">
        <v>15052.630000000001</v>
      </c>
      <c r="AO112" s="27">
        <v>164125.4</v>
      </c>
      <c r="AP112" s="27">
        <v>0</v>
      </c>
      <c r="AQ112" s="27">
        <v>1349658.17</v>
      </c>
      <c r="AR112" s="27">
        <v>7973.89</v>
      </c>
      <c r="AS112" s="27">
        <v>0</v>
      </c>
      <c r="AT112" s="27">
        <v>5287.63</v>
      </c>
      <c r="AU112" s="27">
        <v>1483346.2</v>
      </c>
      <c r="AV112" s="27">
        <v>161370.85999999999</v>
      </c>
      <c r="AW112" s="27">
        <v>44999</v>
      </c>
      <c r="AX112" s="27">
        <v>22628.93</v>
      </c>
      <c r="AY112" s="27">
        <v>0</v>
      </c>
      <c r="AZ112" s="27">
        <v>0</v>
      </c>
      <c r="BA112" s="27">
        <v>612387.5</v>
      </c>
      <c r="BB112" s="27">
        <v>74891.710000000006</v>
      </c>
      <c r="BC112" s="27">
        <v>907418.78</v>
      </c>
      <c r="BD112" s="27">
        <v>140143.62</v>
      </c>
      <c r="BE112" s="27">
        <v>0</v>
      </c>
      <c r="BF112" s="27">
        <v>0</v>
      </c>
      <c r="BG112" s="27">
        <v>0</v>
      </c>
      <c r="BH112" s="27">
        <v>65878.97</v>
      </c>
      <c r="BI112" s="27">
        <v>215679.24</v>
      </c>
      <c r="BJ112" s="27">
        <v>0</v>
      </c>
      <c r="BK112" s="27">
        <v>0</v>
      </c>
      <c r="BL112" s="27">
        <v>0</v>
      </c>
      <c r="BM112" s="27">
        <v>0</v>
      </c>
      <c r="BN112" s="27">
        <v>8679.9904910496352</v>
      </c>
      <c r="BO112" s="27">
        <v>7645502.9199999999</v>
      </c>
      <c r="BP112" s="27">
        <v>5352611.63</v>
      </c>
      <c r="BQ112" s="27">
        <v>531456.81000000006</v>
      </c>
      <c r="BR112" s="27">
        <v>797819.38</v>
      </c>
      <c r="BS112" s="27">
        <v>261194</v>
      </c>
      <c r="BT112" s="27">
        <v>490443.34</v>
      </c>
      <c r="BU112" s="27">
        <v>0</v>
      </c>
      <c r="BV112" s="27">
        <v>1610737.5</v>
      </c>
      <c r="BW112" s="27">
        <v>36221.49</v>
      </c>
      <c r="BX112" s="27">
        <v>1377024</v>
      </c>
      <c r="BY112" s="27">
        <v>0</v>
      </c>
      <c r="BZ112" s="27">
        <v>1612230.2</v>
      </c>
      <c r="CA112" s="27">
        <v>57787.16</v>
      </c>
      <c r="CB112" s="16">
        <v>1.4430000000000001</v>
      </c>
      <c r="CC112" s="16">
        <v>3.2290000000000001</v>
      </c>
      <c r="CD112" s="16">
        <v>6.6820000000000004</v>
      </c>
      <c r="CE112" s="16">
        <v>1.484</v>
      </c>
      <c r="CF112" s="16">
        <v>2.871</v>
      </c>
      <c r="CG112" s="16">
        <v>0</v>
      </c>
      <c r="CH112" s="14"/>
      <c r="CI112" s="15">
        <v>197713609</v>
      </c>
      <c r="CJ112" s="15">
        <v>825087907</v>
      </c>
      <c r="CK112" s="15">
        <v>427472684</v>
      </c>
      <c r="CL112" s="3">
        <v>329</v>
      </c>
      <c r="CM112" s="3">
        <v>2767</v>
      </c>
      <c r="CN112" s="4">
        <v>275</v>
      </c>
      <c r="CO112" s="4">
        <v>92.18</v>
      </c>
      <c r="CP112" s="4">
        <v>2778.97</v>
      </c>
      <c r="CQ112" s="16">
        <v>1.7760617760617759E-2</v>
      </c>
      <c r="CR112" s="26">
        <v>0.27936393205637877</v>
      </c>
      <c r="CS112" s="26">
        <f>CL112/CM112</f>
        <v>0.11890133718829057</v>
      </c>
      <c r="CT112" s="3">
        <f>CM112/(DF112+DG112)</f>
        <v>16.148234607528444</v>
      </c>
      <c r="CU112" s="26">
        <f>(CX112+CY112)/(DA112+DB112)</f>
        <v>0.91038767284933209</v>
      </c>
      <c r="CV112" s="37">
        <v>154</v>
      </c>
      <c r="CW112" s="29">
        <v>0</v>
      </c>
      <c r="CX112" s="29">
        <v>1792.3823366490872</v>
      </c>
      <c r="CY112" s="29">
        <v>700.05755654341135</v>
      </c>
      <c r="CZ112" s="29">
        <v>0</v>
      </c>
      <c r="DA112" s="29">
        <v>1949.8964246884959</v>
      </c>
      <c r="DB112" s="29">
        <v>787.88218054201843</v>
      </c>
      <c r="DC112" s="34">
        <v>50526.184540414361</v>
      </c>
      <c r="DD112" s="31">
        <v>13.157894736842104</v>
      </c>
      <c r="DE112" s="32">
        <v>0.29239766081871343</v>
      </c>
      <c r="DF112" s="33">
        <v>171.35000000000005</v>
      </c>
      <c r="DG112" s="30">
        <v>0</v>
      </c>
      <c r="DH112" s="41">
        <v>21.529399999999999</v>
      </c>
      <c r="DI112" s="41">
        <v>22.789899999999999</v>
      </c>
      <c r="DJ112" s="41">
        <v>22.806699999999999</v>
      </c>
      <c r="DK112" s="41">
        <v>22.487400000000001</v>
      </c>
      <c r="DL112" s="41">
        <v>22.537800000000001</v>
      </c>
      <c r="DM112" s="38">
        <v>119</v>
      </c>
      <c r="DN112" s="28">
        <v>10752870.16</v>
      </c>
      <c r="DO112" s="28">
        <v>269494.19</v>
      </c>
      <c r="DP112" s="28">
        <v>0</v>
      </c>
      <c r="DQ112" s="28">
        <v>2127678.79</v>
      </c>
      <c r="DR112" s="28">
        <v>1343778.4500000002</v>
      </c>
      <c r="DS112" s="28">
        <v>243031.24</v>
      </c>
      <c r="DT112" s="28">
        <v>0</v>
      </c>
      <c r="DU112" s="28">
        <v>1204566.3799999999</v>
      </c>
      <c r="DV112" s="28">
        <v>46688.82</v>
      </c>
      <c r="DW112" s="28">
        <v>570383.46</v>
      </c>
      <c r="DX112" s="28">
        <v>24832.62</v>
      </c>
      <c r="DY112" s="28">
        <v>163027</v>
      </c>
      <c r="DZ112" s="28">
        <v>0</v>
      </c>
      <c r="EA112" s="28">
        <v>568912.6100000001</v>
      </c>
      <c r="EB112" s="28">
        <v>2171318.54</v>
      </c>
      <c r="EC112" s="28">
        <v>57081.97</v>
      </c>
      <c r="ED112" s="28">
        <v>0</v>
      </c>
      <c r="EE112" s="28">
        <v>408781.82000000007</v>
      </c>
      <c r="EF112" s="28">
        <v>338418.42</v>
      </c>
      <c r="EG112" s="28">
        <v>51070.400000000001</v>
      </c>
      <c r="EH112" s="28">
        <v>0</v>
      </c>
      <c r="EI112" s="28">
        <v>289670.61</v>
      </c>
      <c r="EJ112" s="28">
        <v>11923.49</v>
      </c>
      <c r="EK112" s="28">
        <v>160448.42000000001</v>
      </c>
      <c r="EL112" s="28">
        <v>3619.67</v>
      </c>
      <c r="EM112" s="28">
        <v>1098.4000000000001</v>
      </c>
      <c r="EN112" s="28">
        <v>0</v>
      </c>
      <c r="EO112" s="28">
        <v>91982.16</v>
      </c>
      <c r="EP112" s="28">
        <v>247736.5</v>
      </c>
      <c r="EQ112" s="28">
        <v>327.72</v>
      </c>
      <c r="ER112" s="28">
        <v>0</v>
      </c>
      <c r="ES112" s="28">
        <v>191141.74000000002</v>
      </c>
      <c r="ET112" s="28">
        <v>106731</v>
      </c>
      <c r="EU112" s="28">
        <v>13484.48</v>
      </c>
      <c r="EV112" s="28">
        <v>176074.39</v>
      </c>
      <c r="EW112" s="28">
        <v>926684.51</v>
      </c>
      <c r="EX112" s="28">
        <v>63100.83</v>
      </c>
      <c r="EY112" s="28">
        <v>260648.59</v>
      </c>
      <c r="EZ112" s="28">
        <v>0</v>
      </c>
      <c r="FA112" s="28">
        <v>0</v>
      </c>
      <c r="FB112" s="28">
        <v>0</v>
      </c>
      <c r="FC112" s="28">
        <v>447697.22</v>
      </c>
      <c r="FD112" s="28">
        <v>2946377.97</v>
      </c>
      <c r="FE112" s="28">
        <v>4153.05</v>
      </c>
      <c r="FF112" s="28">
        <v>0</v>
      </c>
      <c r="FG112" s="28">
        <v>61976.259999999995</v>
      </c>
      <c r="FH112" s="28">
        <v>51571.72</v>
      </c>
      <c r="FI112" s="28">
        <v>26574.560000000001</v>
      </c>
      <c r="FJ112" s="28">
        <v>0</v>
      </c>
      <c r="FK112" s="28">
        <v>418187.53</v>
      </c>
      <c r="FL112" s="28">
        <v>5502.74</v>
      </c>
      <c r="FM112" s="28">
        <v>835159.56</v>
      </c>
      <c r="FN112" s="28">
        <v>7236.18</v>
      </c>
      <c r="FO112" s="28">
        <v>0</v>
      </c>
      <c r="FP112" s="28">
        <v>0</v>
      </c>
      <c r="FQ112" s="28">
        <v>311656.69</v>
      </c>
      <c r="FR112" s="28">
        <v>25093.9</v>
      </c>
      <c r="FS112" s="28">
        <v>0</v>
      </c>
      <c r="FT112" s="28">
        <v>0</v>
      </c>
      <c r="FU112" s="28">
        <v>20504.28</v>
      </c>
      <c r="FV112" s="28">
        <v>0</v>
      </c>
      <c r="FW112" s="28">
        <v>0</v>
      </c>
      <c r="FX112" s="28">
        <v>1307271.81</v>
      </c>
      <c r="FY112" s="28">
        <v>36083.699999999997</v>
      </c>
      <c r="FZ112" s="28">
        <v>44999</v>
      </c>
      <c r="GA112" s="28">
        <v>22628.93</v>
      </c>
      <c r="GB112" s="28">
        <v>0</v>
      </c>
      <c r="GC112" s="28">
        <v>0</v>
      </c>
      <c r="GD112" s="28">
        <v>0</v>
      </c>
      <c r="GE112" s="28">
        <v>0</v>
      </c>
      <c r="GF112" s="28">
        <v>725</v>
      </c>
      <c r="GG112" s="28">
        <v>0</v>
      </c>
      <c r="GH112" s="28">
        <v>0</v>
      </c>
      <c r="GI112" s="28">
        <v>0</v>
      </c>
      <c r="GJ112" s="28">
        <v>44554.559999999998</v>
      </c>
      <c r="GK112" s="28">
        <v>1180.5</v>
      </c>
      <c r="GL112" s="28">
        <v>0</v>
      </c>
      <c r="GM112" s="28">
        <v>87444.43</v>
      </c>
      <c r="GN112" s="28">
        <v>0</v>
      </c>
      <c r="GO112" s="28">
        <v>24849.54</v>
      </c>
      <c r="GP112" s="28">
        <v>0</v>
      </c>
      <c r="GQ112" s="28">
        <v>0</v>
      </c>
      <c r="GR112" s="28">
        <v>1989411.5</v>
      </c>
      <c r="GS112" s="28">
        <v>4301.2</v>
      </c>
    </row>
    <row r="113" spans="1:201" ht="18" customHeight="1" x14ac:dyDescent="0.3">
      <c r="A113" s="1">
        <v>1001</v>
      </c>
      <c r="B113" s="2" t="s">
        <v>0</v>
      </c>
      <c r="C113" s="2" t="s">
        <v>400</v>
      </c>
      <c r="D113" s="4">
        <v>277.56756814531252</v>
      </c>
      <c r="E113" s="8" t="s">
        <v>1</v>
      </c>
      <c r="F113" s="3">
        <v>284</v>
      </c>
      <c r="G113" s="27">
        <v>972968.89</v>
      </c>
      <c r="H113" s="27">
        <v>19703.79</v>
      </c>
      <c r="I113" s="27">
        <v>1701875.78</v>
      </c>
      <c r="J113" s="27">
        <v>342753.95</v>
      </c>
      <c r="K113" s="27">
        <v>565963.06999999995</v>
      </c>
      <c r="L113" s="27">
        <v>0</v>
      </c>
      <c r="M113" s="27">
        <v>0</v>
      </c>
      <c r="N113" s="27">
        <v>0</v>
      </c>
      <c r="O113" s="27">
        <v>805787.38</v>
      </c>
      <c r="P113" s="27">
        <v>0</v>
      </c>
      <c r="Q113" s="27">
        <v>278136.02</v>
      </c>
      <c r="R113" s="27">
        <v>66978</v>
      </c>
      <c r="S113" s="27">
        <v>1408421</v>
      </c>
      <c r="T113" s="27">
        <v>0</v>
      </c>
      <c r="U113" s="27">
        <v>0</v>
      </c>
      <c r="V113" s="27">
        <v>0</v>
      </c>
      <c r="W113" s="27">
        <v>55779</v>
      </c>
      <c r="X113" s="27">
        <v>1939582.5</v>
      </c>
      <c r="Y113" s="27">
        <v>31929.14</v>
      </c>
      <c r="Z113" s="27">
        <v>0</v>
      </c>
      <c r="AA113" s="27">
        <v>57828.960000000006</v>
      </c>
      <c r="AB113" s="27">
        <v>0</v>
      </c>
      <c r="AC113" s="27">
        <v>0</v>
      </c>
      <c r="AD113" s="27">
        <v>711626.34000000008</v>
      </c>
      <c r="AE113" s="27">
        <v>28372.92</v>
      </c>
      <c r="AF113" s="27">
        <v>0</v>
      </c>
      <c r="AG113" s="27">
        <v>130687.76999999999</v>
      </c>
      <c r="AH113" s="27">
        <v>259585.25000000003</v>
      </c>
      <c r="AI113" s="27">
        <v>65550.23</v>
      </c>
      <c r="AJ113" s="27">
        <v>0</v>
      </c>
      <c r="AK113" s="27">
        <v>269482.14</v>
      </c>
      <c r="AL113" s="27">
        <v>82054.600000000006</v>
      </c>
      <c r="AM113" s="27">
        <v>0</v>
      </c>
      <c r="AN113" s="27">
        <v>0</v>
      </c>
      <c r="AO113" s="27">
        <v>0</v>
      </c>
      <c r="AP113" s="27">
        <v>0</v>
      </c>
      <c r="AQ113" s="27">
        <v>130874.72999999998</v>
      </c>
      <c r="AR113" s="27">
        <v>5201.6099999999997</v>
      </c>
      <c r="AS113" s="27">
        <v>0</v>
      </c>
      <c r="AT113" s="27">
        <v>0</v>
      </c>
      <c r="AU113" s="27">
        <v>0</v>
      </c>
      <c r="AV113" s="27">
        <v>349174.1</v>
      </c>
      <c r="AW113" s="27">
        <v>0</v>
      </c>
      <c r="AX113" s="27">
        <v>0</v>
      </c>
      <c r="AY113" s="27">
        <v>0</v>
      </c>
      <c r="AZ113" s="27">
        <v>0</v>
      </c>
      <c r="BA113" s="27">
        <v>187615</v>
      </c>
      <c r="BB113" s="27">
        <v>0</v>
      </c>
      <c r="BC113" s="27">
        <v>154907.80000000002</v>
      </c>
      <c r="BD113" s="27">
        <v>61298.14</v>
      </c>
      <c r="BE113" s="27">
        <v>0</v>
      </c>
      <c r="BF113" s="27">
        <v>0</v>
      </c>
      <c r="BG113" s="27">
        <v>0</v>
      </c>
      <c r="BH113" s="27">
        <v>8843.8799999999992</v>
      </c>
      <c r="BI113" s="27">
        <v>126834.91</v>
      </c>
      <c r="BJ113" s="27">
        <v>0</v>
      </c>
      <c r="BK113" s="27">
        <v>0</v>
      </c>
      <c r="BL113" s="27">
        <v>0</v>
      </c>
      <c r="BM113" s="27">
        <v>0</v>
      </c>
      <c r="BN113" s="27">
        <v>11471.454063268278</v>
      </c>
      <c r="BO113" s="27">
        <v>1453133.33</v>
      </c>
      <c r="BP113" s="27">
        <v>693048.89</v>
      </c>
      <c r="BQ113" s="27">
        <v>15670.09</v>
      </c>
      <c r="BR113" s="27">
        <v>0</v>
      </c>
      <c r="BS113" s="27">
        <v>0</v>
      </c>
      <c r="BT113" s="27">
        <v>136906.42000000001</v>
      </c>
      <c r="BU113" s="27">
        <v>0</v>
      </c>
      <c r="BV113" s="27">
        <v>182631.59</v>
      </c>
      <c r="BW113" s="27">
        <v>5250</v>
      </c>
      <c r="BX113" s="27">
        <v>123480</v>
      </c>
      <c r="BY113" s="27">
        <v>0</v>
      </c>
      <c r="BZ113" s="27">
        <v>141566.47</v>
      </c>
      <c r="CA113" s="27">
        <v>3279.5</v>
      </c>
      <c r="CB113" s="16">
        <v>1.8250000000000002</v>
      </c>
      <c r="CC113" s="16">
        <v>4.0839999999999996</v>
      </c>
      <c r="CD113" s="16">
        <v>8.4510000000000005</v>
      </c>
      <c r="CE113" s="16">
        <v>1.6839999999999999</v>
      </c>
      <c r="CF113" s="16">
        <v>1.639</v>
      </c>
      <c r="CG113" s="16">
        <v>0.36199999999999999</v>
      </c>
      <c r="CH113" s="16" t="s">
        <v>567</v>
      </c>
      <c r="CI113" s="15">
        <v>290375635</v>
      </c>
      <c r="CJ113" s="15">
        <v>30488206</v>
      </c>
      <c r="CK113" s="15">
        <v>22130453</v>
      </c>
      <c r="CL113" s="3">
        <v>52</v>
      </c>
      <c r="CM113" s="3">
        <v>299</v>
      </c>
      <c r="CN113" s="4">
        <v>11</v>
      </c>
      <c r="CO113" s="4">
        <v>0</v>
      </c>
      <c r="CP113" s="4">
        <v>279</v>
      </c>
      <c r="CQ113" s="16">
        <v>7.0921985815602835E-3</v>
      </c>
      <c r="CR113" s="26">
        <v>0.4119718309859155</v>
      </c>
      <c r="CS113" s="26">
        <f>CL113/CM113</f>
        <v>0.17391304347826086</v>
      </c>
      <c r="CT113" s="3">
        <f>CM113/(DF113+DG113)</f>
        <v>8.8803088803088777</v>
      </c>
      <c r="CU113" s="26">
        <f>(CX113+CY113)/(DA113+DB113)</f>
        <v>0.80167479014894738</v>
      </c>
      <c r="CV113" s="37">
        <v>15</v>
      </c>
      <c r="CW113" s="29">
        <v>14.558823529411766</v>
      </c>
      <c r="CX113" s="29">
        <v>183.90093532028413</v>
      </c>
      <c r="CY113" s="29">
        <v>81.328990139408376</v>
      </c>
      <c r="CZ113" s="29">
        <v>15.124999999999998</v>
      </c>
      <c r="DA113" s="29">
        <v>194.7162596246261</v>
      </c>
      <c r="DB113" s="29">
        <v>136.12852771166271</v>
      </c>
      <c r="DC113" s="34">
        <v>45527.681773720236</v>
      </c>
      <c r="DD113" s="31">
        <v>15.516129032258064</v>
      </c>
      <c r="DE113" s="32">
        <v>0.32258064516129031</v>
      </c>
      <c r="DF113" s="33">
        <v>30.670000000000009</v>
      </c>
      <c r="DG113" s="30">
        <v>3.0000000000000009</v>
      </c>
      <c r="DH113" s="41">
        <v>19.3</v>
      </c>
      <c r="DI113" s="41">
        <v>21.4</v>
      </c>
      <c r="DJ113" s="41">
        <v>22.2</v>
      </c>
      <c r="DK113" s="41">
        <v>22.7</v>
      </c>
      <c r="DL113" s="41">
        <v>21.4</v>
      </c>
      <c r="DM113" s="38">
        <v>10</v>
      </c>
      <c r="DN113" s="28">
        <v>1329919.7600000002</v>
      </c>
      <c r="DO113" s="28">
        <v>47106.33</v>
      </c>
      <c r="DP113" s="28">
        <v>0</v>
      </c>
      <c r="DQ113" s="28">
        <v>54915.69</v>
      </c>
      <c r="DR113" s="28">
        <v>202224.98</v>
      </c>
      <c r="DS113" s="28">
        <v>41968.42</v>
      </c>
      <c r="DT113" s="28">
        <v>0</v>
      </c>
      <c r="DU113" s="28">
        <v>92258.28</v>
      </c>
      <c r="DV113" s="28">
        <v>31562.55</v>
      </c>
      <c r="DW113" s="28">
        <v>59202.19</v>
      </c>
      <c r="DX113" s="28">
        <v>3000</v>
      </c>
      <c r="DY113" s="28">
        <v>0</v>
      </c>
      <c r="DZ113" s="28">
        <v>0</v>
      </c>
      <c r="EA113" s="28">
        <v>72084.289999999994</v>
      </c>
      <c r="EB113" s="28">
        <v>253644.25</v>
      </c>
      <c r="EC113" s="28">
        <v>10987.810000000001</v>
      </c>
      <c r="ED113" s="28">
        <v>0</v>
      </c>
      <c r="EE113" s="28">
        <v>15335.53</v>
      </c>
      <c r="EF113" s="28">
        <v>37731.67</v>
      </c>
      <c r="EG113" s="28">
        <v>15276.72</v>
      </c>
      <c r="EH113" s="28">
        <v>0</v>
      </c>
      <c r="EI113" s="28">
        <v>21502.83</v>
      </c>
      <c r="EJ113" s="28">
        <v>11167.8</v>
      </c>
      <c r="EK113" s="28">
        <v>8793.75</v>
      </c>
      <c r="EL113" s="28">
        <v>229.5</v>
      </c>
      <c r="EM113" s="28">
        <v>0</v>
      </c>
      <c r="EN113" s="28">
        <v>0</v>
      </c>
      <c r="EO113" s="28">
        <v>9232.08</v>
      </c>
      <c r="EP113" s="28">
        <v>884647.23</v>
      </c>
      <c r="EQ113" s="28">
        <v>0</v>
      </c>
      <c r="ER113" s="28">
        <v>0</v>
      </c>
      <c r="ES113" s="28">
        <v>197790.29</v>
      </c>
      <c r="ET113" s="28">
        <v>67941.209999999992</v>
      </c>
      <c r="EU113" s="28">
        <v>6717.99</v>
      </c>
      <c r="EV113" s="28">
        <v>0</v>
      </c>
      <c r="EW113" s="28">
        <v>89388.29</v>
      </c>
      <c r="EX113" s="28">
        <v>20015.589999999997</v>
      </c>
      <c r="EY113" s="28">
        <v>131552.9</v>
      </c>
      <c r="EZ113" s="28">
        <v>0</v>
      </c>
      <c r="FA113" s="28">
        <v>0</v>
      </c>
      <c r="FB113" s="28">
        <v>0</v>
      </c>
      <c r="FC113" s="28">
        <v>3411.2799999999997</v>
      </c>
      <c r="FD113" s="28">
        <v>189274.80000000002</v>
      </c>
      <c r="FE113" s="28">
        <v>2207.92</v>
      </c>
      <c r="FF113" s="28">
        <v>0</v>
      </c>
      <c r="FG113" s="28">
        <v>17025.400000000001</v>
      </c>
      <c r="FH113" s="28">
        <v>1622.83</v>
      </c>
      <c r="FI113" s="28">
        <v>738.85</v>
      </c>
      <c r="FJ113" s="28">
        <v>0</v>
      </c>
      <c r="FK113" s="28">
        <v>51876.74</v>
      </c>
      <c r="FL113" s="28">
        <v>16985.54</v>
      </c>
      <c r="FM113" s="28">
        <v>63734.44</v>
      </c>
      <c r="FN113" s="28">
        <v>0</v>
      </c>
      <c r="FO113" s="28">
        <v>0</v>
      </c>
      <c r="FP113" s="28">
        <v>0</v>
      </c>
      <c r="FQ113" s="28">
        <v>7022.86</v>
      </c>
      <c r="FR113" s="28">
        <v>27923.62</v>
      </c>
      <c r="FS113" s="28">
        <v>0</v>
      </c>
      <c r="FT113" s="28">
        <v>0</v>
      </c>
      <c r="FU113" s="28">
        <v>5630.27</v>
      </c>
      <c r="FV113" s="28">
        <v>0</v>
      </c>
      <c r="FW113" s="28">
        <v>0</v>
      </c>
      <c r="FX113" s="28">
        <v>0</v>
      </c>
      <c r="FY113" s="28">
        <v>349174.1</v>
      </c>
      <c r="FZ113" s="28">
        <v>0</v>
      </c>
      <c r="GA113" s="28">
        <v>0</v>
      </c>
      <c r="GB113" s="28">
        <v>0</v>
      </c>
      <c r="GC113" s="28">
        <v>0</v>
      </c>
      <c r="GD113" s="28">
        <v>0</v>
      </c>
      <c r="GE113" s="28">
        <v>0</v>
      </c>
      <c r="GF113" s="28">
        <v>23628.14</v>
      </c>
      <c r="GG113" s="28">
        <v>0</v>
      </c>
      <c r="GH113" s="28">
        <v>0</v>
      </c>
      <c r="GI113" s="28">
        <v>100</v>
      </c>
      <c r="GJ113" s="28">
        <v>11362.7</v>
      </c>
      <c r="GK113" s="28">
        <v>848.25</v>
      </c>
      <c r="GL113" s="28">
        <v>0</v>
      </c>
      <c r="GM113" s="28">
        <v>14456</v>
      </c>
      <c r="GN113" s="28">
        <v>11167</v>
      </c>
      <c r="GO113" s="28">
        <v>5118.1000000000004</v>
      </c>
      <c r="GP113" s="28">
        <v>50</v>
      </c>
      <c r="GQ113" s="28">
        <v>0</v>
      </c>
      <c r="GR113" s="28">
        <v>311095</v>
      </c>
      <c r="GS113" s="28">
        <v>39124.219999999994</v>
      </c>
    </row>
    <row r="114" spans="1:201" ht="18" customHeight="1" x14ac:dyDescent="0.3">
      <c r="A114" s="1">
        <v>11005</v>
      </c>
      <c r="B114" s="2" t="s">
        <v>34</v>
      </c>
      <c r="C114" s="2" t="s">
        <v>423</v>
      </c>
      <c r="D114" s="4">
        <v>631.61018996718747</v>
      </c>
      <c r="E114" s="8" t="s">
        <v>32</v>
      </c>
      <c r="F114" s="3">
        <v>503</v>
      </c>
      <c r="G114" s="27">
        <v>2021967.49</v>
      </c>
      <c r="H114" s="27">
        <v>27036.63</v>
      </c>
      <c r="I114" s="27">
        <v>1524479.56</v>
      </c>
      <c r="J114" s="27">
        <v>493559.43</v>
      </c>
      <c r="K114" s="27">
        <v>1998270.99</v>
      </c>
      <c r="L114" s="27">
        <v>0</v>
      </c>
      <c r="M114" s="27">
        <v>0</v>
      </c>
      <c r="N114" s="27">
        <v>55356.21</v>
      </c>
      <c r="O114" s="27">
        <v>605885.5</v>
      </c>
      <c r="P114" s="27">
        <v>0</v>
      </c>
      <c r="Q114" s="27">
        <v>0</v>
      </c>
      <c r="R114" s="27">
        <v>178588.71</v>
      </c>
      <c r="S114" s="27">
        <v>1386583</v>
      </c>
      <c r="T114" s="27">
        <v>0</v>
      </c>
      <c r="U114" s="27">
        <v>0</v>
      </c>
      <c r="V114" s="27">
        <v>0</v>
      </c>
      <c r="W114" s="27">
        <v>62062</v>
      </c>
      <c r="X114" s="27">
        <v>2580210.7599999998</v>
      </c>
      <c r="Y114" s="27">
        <v>0</v>
      </c>
      <c r="Z114" s="27">
        <v>0</v>
      </c>
      <c r="AA114" s="27">
        <v>293148.46999999997</v>
      </c>
      <c r="AB114" s="27">
        <v>0</v>
      </c>
      <c r="AC114" s="27">
        <v>0</v>
      </c>
      <c r="AD114" s="27">
        <v>618590.69999999995</v>
      </c>
      <c r="AE114" s="27">
        <v>28716.06</v>
      </c>
      <c r="AF114" s="27">
        <v>0</v>
      </c>
      <c r="AG114" s="27">
        <v>384586.35</v>
      </c>
      <c r="AH114" s="27">
        <v>509658.16000000003</v>
      </c>
      <c r="AI114" s="27">
        <v>110959.66</v>
      </c>
      <c r="AJ114" s="27">
        <v>0</v>
      </c>
      <c r="AK114" s="27">
        <v>412091.51</v>
      </c>
      <c r="AL114" s="27">
        <v>80112.61</v>
      </c>
      <c r="AM114" s="27">
        <v>1049.7</v>
      </c>
      <c r="AN114" s="27">
        <v>35463.699999999997</v>
      </c>
      <c r="AO114" s="27">
        <v>33218.07</v>
      </c>
      <c r="AP114" s="27">
        <v>0</v>
      </c>
      <c r="AQ114" s="27">
        <v>266214.95</v>
      </c>
      <c r="AR114" s="27">
        <v>59554.47</v>
      </c>
      <c r="AS114" s="27">
        <v>6820.76</v>
      </c>
      <c r="AT114" s="27">
        <v>1897.58</v>
      </c>
      <c r="AU114" s="27">
        <v>0</v>
      </c>
      <c r="AV114" s="27">
        <v>164714.74</v>
      </c>
      <c r="AW114" s="27">
        <v>11219.96</v>
      </c>
      <c r="AX114" s="27">
        <v>0</v>
      </c>
      <c r="AY114" s="27">
        <v>0</v>
      </c>
      <c r="AZ114" s="27">
        <v>0</v>
      </c>
      <c r="BA114" s="27">
        <v>644500.24</v>
      </c>
      <c r="BB114" s="27">
        <v>84543.84</v>
      </c>
      <c r="BC114" s="27">
        <v>155642.76999999999</v>
      </c>
      <c r="BD114" s="27">
        <v>102854.2</v>
      </c>
      <c r="BE114" s="27">
        <v>0</v>
      </c>
      <c r="BF114" s="27">
        <v>0</v>
      </c>
      <c r="BG114" s="27">
        <v>0</v>
      </c>
      <c r="BH114" s="27">
        <v>19353.04</v>
      </c>
      <c r="BI114" s="27">
        <v>39319.589999999997</v>
      </c>
      <c r="BJ114" s="27">
        <v>0</v>
      </c>
      <c r="BK114" s="27">
        <v>0</v>
      </c>
      <c r="BL114" s="27">
        <v>0</v>
      </c>
      <c r="BM114" s="27">
        <v>0</v>
      </c>
      <c r="BN114" s="27">
        <v>10829.03939278373</v>
      </c>
      <c r="BO114" s="27">
        <v>1558417.2</v>
      </c>
      <c r="BP114" s="27">
        <v>4977062.46</v>
      </c>
      <c r="BQ114" s="27">
        <v>1292769.99</v>
      </c>
      <c r="BR114" s="27">
        <v>1297319.83</v>
      </c>
      <c r="BS114" s="27">
        <v>76539.62</v>
      </c>
      <c r="BT114" s="27">
        <v>0</v>
      </c>
      <c r="BU114" s="27">
        <v>0</v>
      </c>
      <c r="BV114" s="27">
        <v>218226.2</v>
      </c>
      <c r="BW114" s="27">
        <v>7540</v>
      </c>
      <c r="BX114" s="27">
        <v>0</v>
      </c>
      <c r="BY114" s="27">
        <v>0</v>
      </c>
      <c r="BZ114" s="27">
        <v>184795.08</v>
      </c>
      <c r="CA114" s="27">
        <v>5802.5</v>
      </c>
      <c r="CB114" s="16">
        <v>1.4430000000000001</v>
      </c>
      <c r="CC114" s="16">
        <v>3.2290000000000001</v>
      </c>
      <c r="CD114" s="16">
        <v>6.6820000000000004</v>
      </c>
      <c r="CE114" s="16">
        <v>0.75</v>
      </c>
      <c r="CF114" s="16">
        <v>2.327</v>
      </c>
      <c r="CG114" s="16">
        <v>0</v>
      </c>
      <c r="CH114" s="14"/>
      <c r="CI114" s="15">
        <v>567004943</v>
      </c>
      <c r="CJ114" s="15">
        <v>113593108</v>
      </c>
      <c r="CK114" s="15">
        <v>77015381</v>
      </c>
      <c r="CL114" s="3">
        <v>59</v>
      </c>
      <c r="CM114" s="3">
        <v>503</v>
      </c>
      <c r="CN114" s="4">
        <v>11</v>
      </c>
      <c r="CO114" s="4">
        <v>46</v>
      </c>
      <c r="CP114" s="4">
        <v>504.2</v>
      </c>
      <c r="CQ114" s="16">
        <v>5.3475935828877002E-3</v>
      </c>
      <c r="CR114" s="26">
        <v>0.16666666666666666</v>
      </c>
      <c r="CS114" s="26">
        <f>CL114/CM114</f>
        <v>0.1172962226640159</v>
      </c>
      <c r="CT114" s="3">
        <f>CM114/(DF114+DG114)</f>
        <v>11.891252955082743</v>
      </c>
      <c r="CU114" s="26">
        <f>(CX114+CY114)/(DA114+DB114)</f>
        <v>0.95596644872824776</v>
      </c>
      <c r="CV114" s="37">
        <v>32</v>
      </c>
      <c r="CW114" s="29">
        <v>0</v>
      </c>
      <c r="CX114" s="29">
        <v>371.17954022988511</v>
      </c>
      <c r="CY114" s="29">
        <v>109.26639655172414</v>
      </c>
      <c r="CZ114" s="29">
        <v>0</v>
      </c>
      <c r="DA114" s="29">
        <v>383.81235632183916</v>
      </c>
      <c r="DB114" s="29">
        <v>118.76379310344828</v>
      </c>
      <c r="DC114" s="34">
        <v>47757.895981087473</v>
      </c>
      <c r="DD114" s="31">
        <v>17.59090909090909</v>
      </c>
      <c r="DE114" s="32">
        <v>0.38636363636363635</v>
      </c>
      <c r="DF114" s="33">
        <v>42.3</v>
      </c>
      <c r="DG114" s="30">
        <v>0</v>
      </c>
      <c r="DH114" s="41">
        <v>22.117599999999999</v>
      </c>
      <c r="DI114" s="41">
        <v>21.941199999999998</v>
      </c>
      <c r="DJ114" s="41">
        <v>20.647099999999998</v>
      </c>
      <c r="DK114" s="41">
        <v>21</v>
      </c>
      <c r="DL114" s="41">
        <v>21.529399999999999</v>
      </c>
      <c r="DM114" s="38">
        <v>17</v>
      </c>
      <c r="DN114" s="28">
        <v>2353567.15</v>
      </c>
      <c r="DO114" s="28">
        <v>22588</v>
      </c>
      <c r="DP114" s="28">
        <v>0</v>
      </c>
      <c r="DQ114" s="28">
        <v>241934.97999999998</v>
      </c>
      <c r="DR114" s="28">
        <v>377213.43999999994</v>
      </c>
      <c r="DS114" s="28">
        <v>68966.22</v>
      </c>
      <c r="DT114" s="28">
        <v>0</v>
      </c>
      <c r="DU114" s="28">
        <v>121270.96</v>
      </c>
      <c r="DV114" s="28">
        <v>16135.48</v>
      </c>
      <c r="DW114" s="28">
        <v>58965.41</v>
      </c>
      <c r="DX114" s="28">
        <v>24196.95</v>
      </c>
      <c r="DY114" s="28">
        <v>31140.47</v>
      </c>
      <c r="DZ114" s="28">
        <v>0</v>
      </c>
      <c r="EA114" s="28">
        <v>116718.11</v>
      </c>
      <c r="EB114" s="28">
        <v>676496.16</v>
      </c>
      <c r="EC114" s="28">
        <v>5778.06</v>
      </c>
      <c r="ED114" s="28">
        <v>0</v>
      </c>
      <c r="EE114" s="28">
        <v>73252.56</v>
      </c>
      <c r="EF114" s="28">
        <v>139166.07</v>
      </c>
      <c r="EG114" s="28">
        <v>30261.41</v>
      </c>
      <c r="EH114" s="28">
        <v>0</v>
      </c>
      <c r="EI114" s="28">
        <v>38131.86</v>
      </c>
      <c r="EJ114" s="28">
        <v>1270.0999999999999</v>
      </c>
      <c r="EK114" s="28">
        <v>26248.2</v>
      </c>
      <c r="EL114" s="28">
        <v>9366.19</v>
      </c>
      <c r="EM114" s="28">
        <v>829.99</v>
      </c>
      <c r="EN114" s="28">
        <v>0</v>
      </c>
      <c r="EO114" s="28">
        <v>13718.09</v>
      </c>
      <c r="EP114" s="28">
        <v>79137.11</v>
      </c>
      <c r="EQ114" s="28">
        <v>350</v>
      </c>
      <c r="ER114" s="28">
        <v>0</v>
      </c>
      <c r="ES114" s="28">
        <v>250620.78000000003</v>
      </c>
      <c r="ET114" s="28">
        <v>83707.97</v>
      </c>
      <c r="EU114" s="28">
        <v>2622.47</v>
      </c>
      <c r="EV114" s="28">
        <v>0</v>
      </c>
      <c r="EW114" s="28">
        <v>246007.78</v>
      </c>
      <c r="EX114" s="28">
        <v>88932.209999999992</v>
      </c>
      <c r="EY114" s="28">
        <v>42291.439999999995</v>
      </c>
      <c r="EZ114" s="28">
        <v>932.51</v>
      </c>
      <c r="FA114" s="28">
        <v>0</v>
      </c>
      <c r="FB114" s="28">
        <v>0</v>
      </c>
      <c r="FC114" s="28">
        <v>105030.65</v>
      </c>
      <c r="FD114" s="28">
        <v>382364.51</v>
      </c>
      <c r="FE114" s="28">
        <v>0</v>
      </c>
      <c r="FF114" s="28">
        <v>0</v>
      </c>
      <c r="FG114" s="28">
        <v>31514.6</v>
      </c>
      <c r="FH114" s="28">
        <v>9735.0400000000009</v>
      </c>
      <c r="FI114" s="28">
        <v>10016.040000000001</v>
      </c>
      <c r="FJ114" s="28">
        <v>0</v>
      </c>
      <c r="FK114" s="28">
        <v>127198.65</v>
      </c>
      <c r="FL114" s="28">
        <v>4347.82</v>
      </c>
      <c r="FM114" s="28">
        <v>93239.82</v>
      </c>
      <c r="FN114" s="28">
        <v>6770.55</v>
      </c>
      <c r="FO114" s="28">
        <v>0</v>
      </c>
      <c r="FP114" s="28">
        <v>0</v>
      </c>
      <c r="FQ114" s="28">
        <v>77406.77</v>
      </c>
      <c r="FR114" s="28">
        <v>0</v>
      </c>
      <c r="FS114" s="28">
        <v>0</v>
      </c>
      <c r="FT114" s="28">
        <v>0</v>
      </c>
      <c r="FU114" s="28">
        <v>2460.67</v>
      </c>
      <c r="FV114" s="28">
        <v>0</v>
      </c>
      <c r="FW114" s="28">
        <v>0</v>
      </c>
      <c r="FX114" s="28">
        <v>0</v>
      </c>
      <c r="FY114" s="28">
        <v>0</v>
      </c>
      <c r="FZ114" s="28">
        <v>0</v>
      </c>
      <c r="GA114" s="28">
        <v>0</v>
      </c>
      <c r="GB114" s="28">
        <v>0</v>
      </c>
      <c r="GC114" s="28">
        <v>0</v>
      </c>
      <c r="GD114" s="28">
        <v>0</v>
      </c>
      <c r="GE114" s="28">
        <v>34792.18</v>
      </c>
      <c r="GF114" s="28">
        <v>385</v>
      </c>
      <c r="GG114" s="28">
        <v>0</v>
      </c>
      <c r="GH114" s="28">
        <v>0</v>
      </c>
      <c r="GI114" s="28">
        <v>0</v>
      </c>
      <c r="GJ114" s="28">
        <v>9510.6</v>
      </c>
      <c r="GK114" s="28">
        <v>991.1</v>
      </c>
      <c r="GL114" s="28">
        <v>0</v>
      </c>
      <c r="GM114" s="28">
        <v>44197</v>
      </c>
      <c r="GN114" s="28">
        <v>0</v>
      </c>
      <c r="GO114" s="28">
        <v>4419.5</v>
      </c>
      <c r="GP114" s="28">
        <v>0</v>
      </c>
      <c r="GQ114" s="28">
        <v>1247.6099999999999</v>
      </c>
      <c r="GR114" s="28">
        <v>644500.24</v>
      </c>
      <c r="GS114" s="28">
        <v>3092.9900000000002</v>
      </c>
    </row>
    <row r="115" spans="1:201" ht="18" customHeight="1" x14ac:dyDescent="0.3">
      <c r="A115" s="1">
        <v>51004</v>
      </c>
      <c r="B115" s="2" t="s">
        <v>163</v>
      </c>
      <c r="C115" s="2" t="s">
        <v>508</v>
      </c>
      <c r="D115" s="4">
        <v>416.56845179531246</v>
      </c>
      <c r="E115" s="8" t="s">
        <v>160</v>
      </c>
      <c r="F115" s="3">
        <v>12690</v>
      </c>
      <c r="G115" s="27">
        <v>41589382.82</v>
      </c>
      <c r="H115" s="27">
        <v>969358.26</v>
      </c>
      <c r="I115" s="27">
        <v>40869317.93</v>
      </c>
      <c r="J115" s="27">
        <v>15782655.140000001</v>
      </c>
      <c r="K115" s="27">
        <v>24910714.800000001</v>
      </c>
      <c r="L115" s="27">
        <v>98087.76</v>
      </c>
      <c r="M115" s="27">
        <v>76012.5</v>
      </c>
      <c r="N115" s="27">
        <v>3255043</v>
      </c>
      <c r="O115" s="27">
        <v>14084735.76</v>
      </c>
      <c r="P115" s="27">
        <v>48739.86</v>
      </c>
      <c r="Q115" s="27">
        <v>5952898</v>
      </c>
      <c r="R115" s="27">
        <v>3640802.28</v>
      </c>
      <c r="S115" s="27">
        <v>38187115</v>
      </c>
      <c r="T115" s="27">
        <v>0</v>
      </c>
      <c r="U115" s="27">
        <v>5952898</v>
      </c>
      <c r="V115" s="27">
        <v>0</v>
      </c>
      <c r="W115" s="27">
        <v>65042</v>
      </c>
      <c r="X115" s="27">
        <v>56427559.600000009</v>
      </c>
      <c r="Y115" s="27">
        <v>0</v>
      </c>
      <c r="Z115" s="27">
        <v>0</v>
      </c>
      <c r="AA115" s="27">
        <v>6199974.7400000002</v>
      </c>
      <c r="AB115" s="27">
        <v>18000</v>
      </c>
      <c r="AC115" s="27">
        <v>0</v>
      </c>
      <c r="AD115" s="27">
        <v>14770414.949999999</v>
      </c>
      <c r="AE115" s="27">
        <v>748402.19</v>
      </c>
      <c r="AF115" s="27">
        <v>0</v>
      </c>
      <c r="AG115" s="27">
        <v>10444250.32</v>
      </c>
      <c r="AH115" s="27">
        <v>10811606.040000001</v>
      </c>
      <c r="AI115" s="27">
        <v>713899.41</v>
      </c>
      <c r="AJ115" s="27">
        <v>0</v>
      </c>
      <c r="AK115" s="27">
        <v>12974200.42</v>
      </c>
      <c r="AL115" s="27">
        <v>1385069.37</v>
      </c>
      <c r="AM115" s="27">
        <v>2723196.48</v>
      </c>
      <c r="AN115" s="27">
        <v>444172.39</v>
      </c>
      <c r="AO115" s="27">
        <v>2512</v>
      </c>
      <c r="AP115" s="27">
        <v>0</v>
      </c>
      <c r="AQ115" s="27">
        <v>2550698.7999999998</v>
      </c>
      <c r="AR115" s="27">
        <v>1489345.33</v>
      </c>
      <c r="AS115" s="27">
        <v>78281.31</v>
      </c>
      <c r="AT115" s="27">
        <v>11505.16</v>
      </c>
      <c r="AU115" s="27">
        <v>1165411.8799999999</v>
      </c>
      <c r="AV115" s="27">
        <v>6475037.2999999998</v>
      </c>
      <c r="AW115" s="27">
        <v>554802.34</v>
      </c>
      <c r="AX115" s="27">
        <v>370216.19999999995</v>
      </c>
      <c r="AY115" s="27">
        <v>13263.05</v>
      </c>
      <c r="AZ115" s="27">
        <v>0</v>
      </c>
      <c r="BA115" s="27">
        <v>6701273.7000000002</v>
      </c>
      <c r="BB115" s="27">
        <v>129239.31</v>
      </c>
      <c r="BC115" s="27">
        <v>5284518.0299999993</v>
      </c>
      <c r="BD115" s="27">
        <v>552502.51</v>
      </c>
      <c r="BE115" s="27">
        <v>0</v>
      </c>
      <c r="BF115" s="27">
        <v>0</v>
      </c>
      <c r="BG115" s="27">
        <v>0</v>
      </c>
      <c r="BH115" s="27">
        <v>1686051.76</v>
      </c>
      <c r="BI115" s="27">
        <v>134974.54</v>
      </c>
      <c r="BJ115" s="27">
        <v>0</v>
      </c>
      <c r="BK115" s="27">
        <v>0</v>
      </c>
      <c r="BL115" s="27">
        <v>0</v>
      </c>
      <c r="BM115" s="27">
        <v>0</v>
      </c>
      <c r="BN115" s="27">
        <v>9720.4131300229783</v>
      </c>
      <c r="BO115" s="27">
        <v>14105521.58</v>
      </c>
      <c r="BP115" s="27">
        <v>42112034.840000004</v>
      </c>
      <c r="BQ115" s="27">
        <v>8141724.96</v>
      </c>
      <c r="BR115" s="27">
        <v>0</v>
      </c>
      <c r="BS115" s="27">
        <v>0</v>
      </c>
      <c r="BT115" s="27">
        <v>357.61</v>
      </c>
      <c r="BU115" s="27">
        <v>0</v>
      </c>
      <c r="BV115" s="27">
        <v>5919014.7999999998</v>
      </c>
      <c r="BW115" s="27">
        <v>415010.73</v>
      </c>
      <c r="BX115" s="27">
        <v>0</v>
      </c>
      <c r="BY115" s="27">
        <v>0</v>
      </c>
      <c r="BZ115" s="27">
        <v>5217072.49</v>
      </c>
      <c r="CA115" s="27">
        <v>410300.05</v>
      </c>
      <c r="CB115" s="16">
        <v>1.4430000000000001</v>
      </c>
      <c r="CC115" s="16">
        <v>3.2290000000000001</v>
      </c>
      <c r="CD115" s="16">
        <v>6.6820000000000004</v>
      </c>
      <c r="CE115" s="16">
        <v>1.6839999999999999</v>
      </c>
      <c r="CF115" s="16">
        <v>2.9350000000000001</v>
      </c>
      <c r="CG115" s="16">
        <v>0</v>
      </c>
      <c r="CH115" s="14"/>
      <c r="CI115" s="15">
        <v>53590004</v>
      </c>
      <c r="CJ115" s="15">
        <v>5118055335</v>
      </c>
      <c r="CK115" s="15">
        <v>3255852964</v>
      </c>
      <c r="CL115" s="3">
        <v>1926</v>
      </c>
      <c r="CM115" s="3">
        <v>12809</v>
      </c>
      <c r="CN115" s="4">
        <v>187</v>
      </c>
      <c r="CO115" s="4">
        <v>1079.6199999999999</v>
      </c>
      <c r="CP115" s="4">
        <v>12671.53</v>
      </c>
      <c r="CQ115" s="16">
        <v>6.0476581758422347E-2</v>
      </c>
      <c r="CR115" s="26">
        <v>0.53798266351457846</v>
      </c>
      <c r="CS115" s="26">
        <f>CL115/CM115</f>
        <v>0.15036302599734561</v>
      </c>
      <c r="CT115" s="3">
        <f>CM115/(DF115+DG115)</f>
        <v>14.723834703144053</v>
      </c>
      <c r="CU115" s="26">
        <f>(CX115+CY115)/(DA115+DB115)</f>
        <v>0.9237269136184082</v>
      </c>
      <c r="CV115" s="37">
        <v>707</v>
      </c>
      <c r="CW115" s="29">
        <v>123.66871165644167</v>
      </c>
      <c r="CX115" s="29">
        <v>8096.8547580663981</v>
      </c>
      <c r="CY115" s="29">
        <v>3372.7863419138603</v>
      </c>
      <c r="CZ115" s="29">
        <v>125.28834355828219</v>
      </c>
      <c r="DA115" s="29">
        <v>8645.5248586427206</v>
      </c>
      <c r="DB115" s="29">
        <v>3771.1763664537357</v>
      </c>
      <c r="DC115" s="34">
        <v>51067.876359561866</v>
      </c>
      <c r="DD115" s="31">
        <v>12.281641961231472</v>
      </c>
      <c r="DE115" s="32">
        <v>0.47092360319270238</v>
      </c>
      <c r="DF115" s="33">
        <v>869.94999999998856</v>
      </c>
      <c r="DG115" s="30">
        <v>0</v>
      </c>
      <c r="DH115" s="41">
        <v>19.912199999999999</v>
      </c>
      <c r="DI115" s="41">
        <v>20.8902</v>
      </c>
      <c r="DJ115" s="41">
        <v>22.7561</v>
      </c>
      <c r="DK115" s="41">
        <v>22.217099999999999</v>
      </c>
      <c r="DL115" s="41">
        <v>21.587800000000001</v>
      </c>
      <c r="DM115" s="38">
        <v>410</v>
      </c>
      <c r="DN115" s="28">
        <v>53711422.769999996</v>
      </c>
      <c r="DO115" s="28">
        <v>674430.26</v>
      </c>
      <c r="DP115" s="28">
        <v>0</v>
      </c>
      <c r="DQ115" s="28">
        <v>10553668.74</v>
      </c>
      <c r="DR115" s="28">
        <v>8069743.2299999995</v>
      </c>
      <c r="DS115" s="28">
        <v>541360.71</v>
      </c>
      <c r="DT115" s="28">
        <v>0</v>
      </c>
      <c r="DU115" s="28">
        <v>5141747.7</v>
      </c>
      <c r="DV115" s="28">
        <v>1857924.15</v>
      </c>
      <c r="DW115" s="28">
        <v>3074187.27</v>
      </c>
      <c r="DX115" s="28">
        <v>116358.93</v>
      </c>
      <c r="DY115" s="28">
        <v>0</v>
      </c>
      <c r="DZ115" s="28">
        <v>0</v>
      </c>
      <c r="EA115" s="28">
        <v>1404730.83</v>
      </c>
      <c r="EB115" s="28">
        <v>14927091.699999999</v>
      </c>
      <c r="EC115" s="28">
        <v>211667.34999999998</v>
      </c>
      <c r="ED115" s="28">
        <v>0</v>
      </c>
      <c r="EE115" s="28">
        <v>2798048.6199999996</v>
      </c>
      <c r="EF115" s="28">
        <v>2231634.46</v>
      </c>
      <c r="EG115" s="28">
        <v>118090.97</v>
      </c>
      <c r="EH115" s="28">
        <v>0</v>
      </c>
      <c r="EI115" s="28">
        <v>1685450.03</v>
      </c>
      <c r="EJ115" s="28">
        <v>764438.57000000007</v>
      </c>
      <c r="EK115" s="28">
        <v>1231208.6400000001</v>
      </c>
      <c r="EL115" s="28">
        <v>38875.32</v>
      </c>
      <c r="EM115" s="28">
        <v>0</v>
      </c>
      <c r="EN115" s="28">
        <v>0</v>
      </c>
      <c r="EO115" s="28">
        <v>179025.02</v>
      </c>
      <c r="EP115" s="28">
        <v>1832711.4099999997</v>
      </c>
      <c r="EQ115" s="28">
        <v>250348.34</v>
      </c>
      <c r="ER115" s="28">
        <v>0</v>
      </c>
      <c r="ES115" s="28">
        <v>2070450.28</v>
      </c>
      <c r="ET115" s="28">
        <v>813349.83999999985</v>
      </c>
      <c r="EU115" s="28">
        <v>33721.18</v>
      </c>
      <c r="EV115" s="28">
        <v>99610.38</v>
      </c>
      <c r="EW115" s="28">
        <v>10316177.51</v>
      </c>
      <c r="EX115" s="28">
        <v>126014.7</v>
      </c>
      <c r="EY115" s="28">
        <v>983142.07</v>
      </c>
      <c r="EZ115" s="28">
        <v>109808.63</v>
      </c>
      <c r="FA115" s="28">
        <v>2512</v>
      </c>
      <c r="FB115" s="28">
        <v>0</v>
      </c>
      <c r="FC115" s="28">
        <v>564618.62</v>
      </c>
      <c r="FD115" s="28">
        <v>6768050.3200000003</v>
      </c>
      <c r="FE115" s="28">
        <v>40256.29</v>
      </c>
      <c r="FF115" s="28">
        <v>0</v>
      </c>
      <c r="FG115" s="28">
        <v>1340508.4899999998</v>
      </c>
      <c r="FH115" s="28">
        <v>156718.45000000001</v>
      </c>
      <c r="FI115" s="28">
        <v>3177.61</v>
      </c>
      <c r="FJ115" s="28">
        <v>0</v>
      </c>
      <c r="FK115" s="28">
        <v>979439.81</v>
      </c>
      <c r="FL115" s="28">
        <v>266900.45</v>
      </c>
      <c r="FM115" s="28">
        <v>2913502.28</v>
      </c>
      <c r="FN115" s="28">
        <v>192392.56</v>
      </c>
      <c r="FO115" s="28">
        <v>0</v>
      </c>
      <c r="FP115" s="28">
        <v>0</v>
      </c>
      <c r="FQ115" s="28">
        <v>480264.7</v>
      </c>
      <c r="FR115" s="28">
        <v>149830.63</v>
      </c>
      <c r="FS115" s="28">
        <v>0</v>
      </c>
      <c r="FT115" s="28">
        <v>0</v>
      </c>
      <c r="FU115" s="28">
        <v>415051.89</v>
      </c>
      <c r="FV115" s="28">
        <v>12495</v>
      </c>
      <c r="FW115" s="28">
        <v>0</v>
      </c>
      <c r="FX115" s="28">
        <v>1065801.5</v>
      </c>
      <c r="FY115" s="28">
        <v>425866.36</v>
      </c>
      <c r="FZ115" s="28">
        <v>549617.98</v>
      </c>
      <c r="GA115" s="28">
        <v>108303.82</v>
      </c>
      <c r="GB115" s="28">
        <v>0</v>
      </c>
      <c r="GC115" s="28">
        <v>0</v>
      </c>
      <c r="GD115" s="28">
        <v>0</v>
      </c>
      <c r="GE115" s="28">
        <v>27790.04</v>
      </c>
      <c r="GF115" s="28">
        <v>8842.4599999999991</v>
      </c>
      <c r="GG115" s="28">
        <v>0</v>
      </c>
      <c r="GH115" s="28">
        <v>0</v>
      </c>
      <c r="GI115" s="28">
        <v>40385.660000000003</v>
      </c>
      <c r="GJ115" s="28">
        <v>158448.87999999998</v>
      </c>
      <c r="GK115" s="28">
        <v>29054.1</v>
      </c>
      <c r="GL115" s="28">
        <v>0</v>
      </c>
      <c r="GM115" s="28">
        <v>900556.31</v>
      </c>
      <c r="GN115" s="28">
        <v>61027.619999999995</v>
      </c>
      <c r="GO115" s="28">
        <v>135115.63</v>
      </c>
      <c r="GP115" s="28">
        <v>0</v>
      </c>
      <c r="GQ115" s="28">
        <v>0</v>
      </c>
      <c r="GR115" s="28">
        <v>6701273.7000000002</v>
      </c>
      <c r="GS115" s="28">
        <v>23508.9</v>
      </c>
    </row>
    <row r="116" spans="1:201" ht="18" customHeight="1" x14ac:dyDescent="0.3">
      <c r="A116" s="1">
        <v>56004</v>
      </c>
      <c r="B116" s="2" t="s">
        <v>181</v>
      </c>
      <c r="C116" s="2" t="s">
        <v>521</v>
      </c>
      <c r="D116" s="4">
        <v>412.56676127187501</v>
      </c>
      <c r="E116" s="8" t="s">
        <v>180</v>
      </c>
      <c r="F116" s="3">
        <v>559</v>
      </c>
      <c r="G116" s="27">
        <v>1812448</v>
      </c>
      <c r="H116" s="27">
        <v>30293.5</v>
      </c>
      <c r="I116" s="27">
        <v>1875784.06</v>
      </c>
      <c r="J116" s="27">
        <v>603480.61</v>
      </c>
      <c r="K116" s="27">
        <v>1603965.05</v>
      </c>
      <c r="L116" s="27">
        <v>235.93</v>
      </c>
      <c r="M116" s="27">
        <v>0</v>
      </c>
      <c r="N116" s="27">
        <v>405119</v>
      </c>
      <c r="O116" s="27">
        <v>941618.39</v>
      </c>
      <c r="P116" s="27">
        <v>143.32</v>
      </c>
      <c r="Q116" s="27">
        <v>192912</v>
      </c>
      <c r="R116" s="27">
        <v>220712.98</v>
      </c>
      <c r="S116" s="27">
        <v>1751253</v>
      </c>
      <c r="T116" s="27">
        <v>0</v>
      </c>
      <c r="U116" s="27">
        <v>192912</v>
      </c>
      <c r="V116" s="27">
        <v>0</v>
      </c>
      <c r="W116" s="27">
        <v>59324</v>
      </c>
      <c r="X116" s="27">
        <v>2575102.1800000002</v>
      </c>
      <c r="Y116" s="27">
        <v>46554.2</v>
      </c>
      <c r="Z116" s="27">
        <v>0</v>
      </c>
      <c r="AA116" s="27">
        <v>667808.28</v>
      </c>
      <c r="AB116" s="27">
        <v>0</v>
      </c>
      <c r="AC116" s="27">
        <v>0</v>
      </c>
      <c r="AD116" s="27">
        <v>890783.03</v>
      </c>
      <c r="AE116" s="27">
        <v>127006.28</v>
      </c>
      <c r="AF116" s="27">
        <v>0</v>
      </c>
      <c r="AG116" s="27">
        <v>521582.74</v>
      </c>
      <c r="AH116" s="27">
        <v>441210.4</v>
      </c>
      <c r="AI116" s="27">
        <v>91457.74</v>
      </c>
      <c r="AJ116" s="27">
        <v>0</v>
      </c>
      <c r="AK116" s="27">
        <v>559781.31000000006</v>
      </c>
      <c r="AL116" s="27">
        <v>159580.44</v>
      </c>
      <c r="AM116" s="27">
        <v>16943.97</v>
      </c>
      <c r="AN116" s="27">
        <v>0</v>
      </c>
      <c r="AO116" s="27">
        <v>13630</v>
      </c>
      <c r="AP116" s="27">
        <v>0</v>
      </c>
      <c r="AQ116" s="27">
        <v>166535.78</v>
      </c>
      <c r="AR116" s="27">
        <v>41128.58</v>
      </c>
      <c r="AS116" s="27">
        <v>0</v>
      </c>
      <c r="AT116" s="27">
        <v>0</v>
      </c>
      <c r="AU116" s="27">
        <v>67578</v>
      </c>
      <c r="AV116" s="27">
        <v>144109.14000000001</v>
      </c>
      <c r="AW116" s="27">
        <v>226049</v>
      </c>
      <c r="AX116" s="27">
        <v>28618.92</v>
      </c>
      <c r="AY116" s="27">
        <v>0</v>
      </c>
      <c r="AZ116" s="27">
        <v>0</v>
      </c>
      <c r="BA116" s="27">
        <v>647783.1</v>
      </c>
      <c r="BB116" s="27">
        <v>22515.35</v>
      </c>
      <c r="BC116" s="27">
        <v>139404.19</v>
      </c>
      <c r="BD116" s="27">
        <v>119005.31</v>
      </c>
      <c r="BE116" s="27">
        <v>0</v>
      </c>
      <c r="BF116" s="27">
        <v>0</v>
      </c>
      <c r="BG116" s="27">
        <v>0</v>
      </c>
      <c r="BH116" s="27">
        <v>36674.22</v>
      </c>
      <c r="BI116" s="27">
        <v>58600.98</v>
      </c>
      <c r="BJ116" s="27">
        <v>0</v>
      </c>
      <c r="BK116" s="27">
        <v>0</v>
      </c>
      <c r="BL116" s="27">
        <v>0</v>
      </c>
      <c r="BM116" s="27">
        <v>0</v>
      </c>
      <c r="BN116" s="27">
        <v>10480.940781999574</v>
      </c>
      <c r="BO116" s="27">
        <v>1503987.4</v>
      </c>
      <c r="BP116" s="27">
        <v>1350945.14</v>
      </c>
      <c r="BQ116" s="27">
        <v>453345.76</v>
      </c>
      <c r="BR116" s="27">
        <v>0</v>
      </c>
      <c r="BS116" s="27">
        <v>0</v>
      </c>
      <c r="BT116" s="27">
        <v>1104051.3999999999</v>
      </c>
      <c r="BU116" s="27">
        <v>10.87</v>
      </c>
      <c r="BV116" s="27">
        <v>288778.34999999998</v>
      </c>
      <c r="BW116" s="27">
        <v>4950</v>
      </c>
      <c r="BX116" s="27">
        <v>1094750</v>
      </c>
      <c r="BY116" s="27">
        <v>173303.44</v>
      </c>
      <c r="BZ116" s="27">
        <v>287489.61</v>
      </c>
      <c r="CA116" s="27">
        <v>5105.0600000000004</v>
      </c>
      <c r="CB116" s="16">
        <v>1.4430000000000001</v>
      </c>
      <c r="CC116" s="16">
        <v>3.2290000000000001</v>
      </c>
      <c r="CD116" s="16">
        <v>6.6820000000000004</v>
      </c>
      <c r="CE116" s="16">
        <v>1.484</v>
      </c>
      <c r="CF116" s="16">
        <v>2.4430000000000001</v>
      </c>
      <c r="CG116" s="16">
        <v>1.69</v>
      </c>
      <c r="CH116" s="14"/>
      <c r="CI116" s="15">
        <v>446630175</v>
      </c>
      <c r="CJ116" s="15">
        <v>94931409</v>
      </c>
      <c r="CK116" s="15">
        <v>105976760</v>
      </c>
      <c r="CL116" s="3">
        <v>137</v>
      </c>
      <c r="CM116" s="3">
        <v>597</v>
      </c>
      <c r="CN116" s="4">
        <v>18</v>
      </c>
      <c r="CO116" s="4">
        <v>5</v>
      </c>
      <c r="CP116" s="4">
        <v>560.15</v>
      </c>
      <c r="CQ116" s="16">
        <v>1.4760147601476014E-2</v>
      </c>
      <c r="CR116" s="26">
        <v>0.29516994633273702</v>
      </c>
      <c r="CS116" s="26">
        <f>CL116/CM116</f>
        <v>0.22948073701842547</v>
      </c>
      <c r="CT116" s="3">
        <f>CM116/(DF116+DG116)</f>
        <v>12.70212765957446</v>
      </c>
      <c r="CU116" s="26">
        <f>(CX116+CY116)/(DA116+DB116)</f>
        <v>0.9382317130120994</v>
      </c>
      <c r="CV116" s="37">
        <v>37</v>
      </c>
      <c r="CW116" s="29">
        <v>37.144129462593796</v>
      </c>
      <c r="CX116" s="29">
        <v>351.75591194968558</v>
      </c>
      <c r="CY116" s="29">
        <v>169.47163522012585</v>
      </c>
      <c r="CZ116" s="29">
        <v>37.144129462593796</v>
      </c>
      <c r="DA116" s="29">
        <v>371.42767295597491</v>
      </c>
      <c r="DB116" s="29">
        <v>184.11477987421389</v>
      </c>
      <c r="DC116" s="34">
        <v>46083.521739130403</v>
      </c>
      <c r="DD116" s="31">
        <v>12.195652173913043</v>
      </c>
      <c r="DE116" s="32">
        <v>0.2391304347826087</v>
      </c>
      <c r="DF116" s="33">
        <v>46.000000000000028</v>
      </c>
      <c r="DG116" s="30">
        <v>1</v>
      </c>
      <c r="DH116" s="41">
        <v>20.666699999999999</v>
      </c>
      <c r="DI116" s="41">
        <v>20.952400000000001</v>
      </c>
      <c r="DJ116" s="41">
        <v>23.571400000000001</v>
      </c>
      <c r="DK116" s="41">
        <v>21.904800000000002</v>
      </c>
      <c r="DL116" s="41">
        <v>21.952400000000001</v>
      </c>
      <c r="DM116" s="38">
        <v>21</v>
      </c>
      <c r="DN116" s="28">
        <v>2603484.8600000003</v>
      </c>
      <c r="DO116" s="28">
        <v>137168.76</v>
      </c>
      <c r="DP116" s="28">
        <v>0</v>
      </c>
      <c r="DQ116" s="28">
        <v>385347.86</v>
      </c>
      <c r="DR116" s="28">
        <v>398740.14</v>
      </c>
      <c r="DS116" s="28">
        <v>59522.07</v>
      </c>
      <c r="DT116" s="28">
        <v>0</v>
      </c>
      <c r="DU116" s="28">
        <v>175603.72</v>
      </c>
      <c r="DV116" s="28">
        <v>76656.070000000007</v>
      </c>
      <c r="DW116" s="28">
        <v>149957.83000000002</v>
      </c>
      <c r="DX116" s="28">
        <v>4104</v>
      </c>
      <c r="DY116" s="28">
        <v>0</v>
      </c>
      <c r="DZ116" s="28">
        <v>0</v>
      </c>
      <c r="EA116" s="28">
        <v>92034.53</v>
      </c>
      <c r="EB116" s="28">
        <v>691287.71</v>
      </c>
      <c r="EC116" s="28">
        <v>35583.97</v>
      </c>
      <c r="ED116" s="28">
        <v>0</v>
      </c>
      <c r="EE116" s="28">
        <v>76434.69</v>
      </c>
      <c r="EF116" s="28">
        <v>103175.39</v>
      </c>
      <c r="EG116" s="28">
        <v>21120.97</v>
      </c>
      <c r="EH116" s="28">
        <v>0</v>
      </c>
      <c r="EI116" s="28">
        <v>56906.91</v>
      </c>
      <c r="EJ116" s="28">
        <v>9346.27</v>
      </c>
      <c r="EK116" s="28">
        <v>25183.79</v>
      </c>
      <c r="EL116" s="28">
        <v>313.95999999999998</v>
      </c>
      <c r="EM116" s="28">
        <v>0</v>
      </c>
      <c r="EN116" s="28">
        <v>0</v>
      </c>
      <c r="EO116" s="28">
        <v>11051.16</v>
      </c>
      <c r="EP116" s="28">
        <v>23197.87</v>
      </c>
      <c r="EQ116" s="28">
        <v>150</v>
      </c>
      <c r="ER116" s="28">
        <v>0</v>
      </c>
      <c r="ES116" s="28">
        <v>140174.09999999998</v>
      </c>
      <c r="ET116" s="28">
        <v>29773.88</v>
      </c>
      <c r="EU116" s="28">
        <v>9648.9500000000007</v>
      </c>
      <c r="EV116" s="28">
        <v>11817.26</v>
      </c>
      <c r="EW116" s="28">
        <v>262385.15999999997</v>
      </c>
      <c r="EX116" s="28">
        <v>63240.160000000003</v>
      </c>
      <c r="EY116" s="28">
        <v>43687.319999999992</v>
      </c>
      <c r="EZ116" s="28">
        <v>0</v>
      </c>
      <c r="FA116" s="28">
        <v>0</v>
      </c>
      <c r="FB116" s="28">
        <v>0</v>
      </c>
      <c r="FC116" s="28">
        <v>43537.38</v>
      </c>
      <c r="FD116" s="28">
        <v>815723.05</v>
      </c>
      <c r="FE116" s="28">
        <v>657.75</v>
      </c>
      <c r="FF116" s="28">
        <v>0</v>
      </c>
      <c r="FG116" s="28">
        <v>94822.74</v>
      </c>
      <c r="FH116" s="28">
        <v>8995.27</v>
      </c>
      <c r="FI116" s="28">
        <v>490.75</v>
      </c>
      <c r="FJ116" s="28">
        <v>0</v>
      </c>
      <c r="FK116" s="28">
        <v>102032.94</v>
      </c>
      <c r="FL116" s="28">
        <v>37697.160000000003</v>
      </c>
      <c r="FM116" s="28">
        <v>166789.70000000001</v>
      </c>
      <c r="FN116" s="28">
        <v>687.1</v>
      </c>
      <c r="FO116" s="28">
        <v>0</v>
      </c>
      <c r="FP116" s="28">
        <v>0</v>
      </c>
      <c r="FQ116" s="28">
        <v>42428.06</v>
      </c>
      <c r="FR116" s="28">
        <v>0</v>
      </c>
      <c r="FS116" s="28">
        <v>0</v>
      </c>
      <c r="FT116" s="28">
        <v>0</v>
      </c>
      <c r="FU116" s="28">
        <v>5336.12</v>
      </c>
      <c r="FV116" s="28">
        <v>0</v>
      </c>
      <c r="FW116" s="28">
        <v>0</v>
      </c>
      <c r="FX116" s="28">
        <v>229064.18</v>
      </c>
      <c r="FY116" s="28">
        <v>49671.72</v>
      </c>
      <c r="FZ116" s="28">
        <v>226049</v>
      </c>
      <c r="GA116" s="28">
        <v>0</v>
      </c>
      <c r="GB116" s="28">
        <v>0</v>
      </c>
      <c r="GC116" s="28">
        <v>0</v>
      </c>
      <c r="GD116" s="28">
        <v>0</v>
      </c>
      <c r="GE116" s="28">
        <v>0</v>
      </c>
      <c r="GF116" s="28">
        <v>0</v>
      </c>
      <c r="GG116" s="28">
        <v>0</v>
      </c>
      <c r="GH116" s="28">
        <v>0</v>
      </c>
      <c r="GI116" s="28">
        <v>0</v>
      </c>
      <c r="GJ116" s="28">
        <v>19531.03</v>
      </c>
      <c r="GK116" s="28">
        <v>675</v>
      </c>
      <c r="GL116" s="28">
        <v>0</v>
      </c>
      <c r="GM116" s="28">
        <v>57290</v>
      </c>
      <c r="GN116" s="28">
        <v>9315</v>
      </c>
      <c r="GO116" s="28">
        <v>6034.84</v>
      </c>
      <c r="GP116" s="28">
        <v>0</v>
      </c>
      <c r="GQ116" s="28">
        <v>13630</v>
      </c>
      <c r="GR116" s="28">
        <v>1742533.1</v>
      </c>
      <c r="GS116" s="28">
        <v>0</v>
      </c>
    </row>
    <row r="117" spans="1:201" ht="18" customHeight="1" x14ac:dyDescent="0.3">
      <c r="A117" s="1">
        <v>54004</v>
      </c>
      <c r="B117" s="2" t="s">
        <v>173</v>
      </c>
      <c r="C117" s="2" t="s">
        <v>515</v>
      </c>
      <c r="D117" s="4">
        <v>173.3645016625</v>
      </c>
      <c r="E117" s="8" t="s">
        <v>172</v>
      </c>
      <c r="F117" s="3">
        <v>241</v>
      </c>
      <c r="G117" s="27">
        <v>798467.25</v>
      </c>
      <c r="H117" s="27">
        <v>22678.77</v>
      </c>
      <c r="I117" s="27">
        <v>1348040.1</v>
      </c>
      <c r="J117" s="27">
        <v>311374</v>
      </c>
      <c r="K117" s="27">
        <v>577064.63</v>
      </c>
      <c r="L117" s="27">
        <v>0</v>
      </c>
      <c r="M117" s="27">
        <v>0</v>
      </c>
      <c r="N117" s="27">
        <v>43400</v>
      </c>
      <c r="O117" s="27">
        <v>367561.71</v>
      </c>
      <c r="P117" s="27">
        <v>0</v>
      </c>
      <c r="Q117" s="27">
        <v>0</v>
      </c>
      <c r="R117" s="27">
        <v>20000</v>
      </c>
      <c r="S117" s="27">
        <v>1316193</v>
      </c>
      <c r="T117" s="27">
        <v>0</v>
      </c>
      <c r="U117" s="27">
        <v>0</v>
      </c>
      <c r="V117" s="27">
        <v>0</v>
      </c>
      <c r="W117" s="27">
        <v>62532</v>
      </c>
      <c r="X117" s="27">
        <v>1384321.17</v>
      </c>
      <c r="Y117" s="27">
        <v>0</v>
      </c>
      <c r="Z117" s="27">
        <v>0</v>
      </c>
      <c r="AA117" s="27">
        <v>3960</v>
      </c>
      <c r="AB117" s="27">
        <v>0</v>
      </c>
      <c r="AC117" s="27">
        <v>0</v>
      </c>
      <c r="AD117" s="27">
        <v>257849.86</v>
      </c>
      <c r="AE117" s="27">
        <v>7583.16</v>
      </c>
      <c r="AF117" s="27">
        <v>0</v>
      </c>
      <c r="AG117" s="27">
        <v>51520.600000000006</v>
      </c>
      <c r="AH117" s="27">
        <v>290063.18</v>
      </c>
      <c r="AI117" s="27">
        <v>154582.78</v>
      </c>
      <c r="AJ117" s="27">
        <v>0</v>
      </c>
      <c r="AK117" s="27">
        <v>239679.97</v>
      </c>
      <c r="AL117" s="27">
        <v>120294.57</v>
      </c>
      <c r="AM117" s="27">
        <v>150.75</v>
      </c>
      <c r="AN117" s="27">
        <v>0</v>
      </c>
      <c r="AO117" s="27">
        <v>13287.03</v>
      </c>
      <c r="AP117" s="27">
        <v>0</v>
      </c>
      <c r="AQ117" s="27">
        <v>164669.18</v>
      </c>
      <c r="AR117" s="27">
        <v>0</v>
      </c>
      <c r="AS117" s="27">
        <v>718</v>
      </c>
      <c r="AT117" s="27">
        <v>0</v>
      </c>
      <c r="AU117" s="27">
        <v>402700.79999999999</v>
      </c>
      <c r="AV117" s="27">
        <v>0</v>
      </c>
      <c r="AW117" s="27">
        <v>173600</v>
      </c>
      <c r="AX117" s="27">
        <v>899.99</v>
      </c>
      <c r="AY117" s="27">
        <v>0</v>
      </c>
      <c r="AZ117" s="27">
        <v>0</v>
      </c>
      <c r="BA117" s="27">
        <v>195460.39</v>
      </c>
      <c r="BB117" s="27">
        <v>0</v>
      </c>
      <c r="BC117" s="27">
        <v>57331.320000000007</v>
      </c>
      <c r="BD117" s="27">
        <v>0</v>
      </c>
      <c r="BE117" s="27">
        <v>0</v>
      </c>
      <c r="BF117" s="27">
        <v>0</v>
      </c>
      <c r="BG117" s="27">
        <v>0</v>
      </c>
      <c r="BH117" s="27">
        <v>3994.2</v>
      </c>
      <c r="BI117" s="27">
        <v>225</v>
      </c>
      <c r="BJ117" s="27">
        <v>0</v>
      </c>
      <c r="BK117" s="27">
        <v>0</v>
      </c>
      <c r="BL117" s="27">
        <v>0</v>
      </c>
      <c r="BM117" s="27">
        <v>0</v>
      </c>
      <c r="BN117" s="27">
        <v>11575.311076571086</v>
      </c>
      <c r="BO117" s="27">
        <v>643480.31999999995</v>
      </c>
      <c r="BP117" s="27">
        <v>4187177.56</v>
      </c>
      <c r="BQ117" s="27">
        <v>292295.34000000003</v>
      </c>
      <c r="BR117" s="27">
        <v>0</v>
      </c>
      <c r="BS117" s="27">
        <v>0</v>
      </c>
      <c r="BT117" s="27">
        <v>0</v>
      </c>
      <c r="BU117" s="27">
        <v>0</v>
      </c>
      <c r="BV117" s="27">
        <v>200105.15</v>
      </c>
      <c r="BW117" s="27">
        <v>15418.53</v>
      </c>
      <c r="BX117" s="27">
        <v>0</v>
      </c>
      <c r="BY117" s="27">
        <v>0</v>
      </c>
      <c r="BZ117" s="27">
        <v>189539.02</v>
      </c>
      <c r="CA117" s="27">
        <v>4852.66</v>
      </c>
      <c r="CB117" s="16">
        <v>1.9159999999999999</v>
      </c>
      <c r="CC117" s="16">
        <v>4.2869999999999999</v>
      </c>
      <c r="CD117" s="16">
        <v>8.8719999999999999</v>
      </c>
      <c r="CE117" s="16">
        <v>1.6839999999999999</v>
      </c>
      <c r="CF117" s="16">
        <v>2.653</v>
      </c>
      <c r="CG117" s="16">
        <v>0</v>
      </c>
      <c r="CH117" s="16" t="s">
        <v>567</v>
      </c>
      <c r="CI117" s="15">
        <v>177432864</v>
      </c>
      <c r="CJ117" s="15">
        <v>20760764</v>
      </c>
      <c r="CK117" s="15">
        <v>20320483</v>
      </c>
      <c r="CL117" s="3">
        <v>42</v>
      </c>
      <c r="CM117" s="3">
        <v>241</v>
      </c>
      <c r="CN117" s="4">
        <v>98</v>
      </c>
      <c r="CO117" s="4">
        <v>2</v>
      </c>
      <c r="CP117" s="4">
        <v>241</v>
      </c>
      <c r="CQ117" s="16">
        <v>0</v>
      </c>
      <c r="CR117" s="26">
        <v>0.34854771784232363</v>
      </c>
      <c r="CS117" s="26">
        <f>CL117/CM117</f>
        <v>0.17427385892116182</v>
      </c>
      <c r="CT117" s="3">
        <f>CM117/(DF117+DG117)</f>
        <v>11.111111111111107</v>
      </c>
      <c r="CU117" s="26">
        <f>(CX117+CY117)/(DA117+DB117)</f>
        <v>0.93321703016587498</v>
      </c>
      <c r="CV117" s="37">
        <v>12</v>
      </c>
      <c r="CW117" s="29">
        <v>0</v>
      </c>
      <c r="CX117" s="29">
        <v>154.68017647058824</v>
      </c>
      <c r="CY117" s="29">
        <v>66.058588235294124</v>
      </c>
      <c r="CZ117" s="29">
        <v>0</v>
      </c>
      <c r="DA117" s="29">
        <v>164.13529411764708</v>
      </c>
      <c r="DB117" s="29">
        <v>72.400000000000006</v>
      </c>
      <c r="DC117" s="34">
        <v>48199.031950207449</v>
      </c>
      <c r="DD117" s="31">
        <v>17.565217391304348</v>
      </c>
      <c r="DE117" s="32">
        <v>0.13043478260869565</v>
      </c>
      <c r="DF117" s="33">
        <v>21.690000000000008</v>
      </c>
      <c r="DG117" s="30">
        <v>0</v>
      </c>
      <c r="DH117" s="41"/>
      <c r="DI117" s="41"/>
      <c r="DJ117" s="41"/>
      <c r="DK117" s="41"/>
      <c r="DL117" s="41"/>
      <c r="DM117" s="38">
        <v>8</v>
      </c>
      <c r="DN117" s="28">
        <v>1190101.2399999998</v>
      </c>
      <c r="DO117" s="28">
        <v>0</v>
      </c>
      <c r="DP117" s="28">
        <v>0</v>
      </c>
      <c r="DQ117" s="28">
        <v>20103.59</v>
      </c>
      <c r="DR117" s="28">
        <v>223620.31</v>
      </c>
      <c r="DS117" s="28">
        <v>54500</v>
      </c>
      <c r="DT117" s="28">
        <v>0</v>
      </c>
      <c r="DU117" s="28">
        <v>75799.22</v>
      </c>
      <c r="DV117" s="28">
        <v>81083.94</v>
      </c>
      <c r="DW117" s="28">
        <v>70175.070000000007</v>
      </c>
      <c r="DX117" s="28">
        <v>3750</v>
      </c>
      <c r="DY117" s="28">
        <v>12342.81</v>
      </c>
      <c r="DZ117" s="28">
        <v>0</v>
      </c>
      <c r="EA117" s="28">
        <v>79112.649999999994</v>
      </c>
      <c r="EB117" s="28">
        <v>363255.02</v>
      </c>
      <c r="EC117" s="28">
        <v>0</v>
      </c>
      <c r="ED117" s="28">
        <v>0</v>
      </c>
      <c r="EE117" s="28">
        <v>1749.99</v>
      </c>
      <c r="EF117" s="28">
        <v>50222.369999999995</v>
      </c>
      <c r="EG117" s="28">
        <v>17386.59</v>
      </c>
      <c r="EH117" s="28">
        <v>0</v>
      </c>
      <c r="EI117" s="28">
        <v>26310.21</v>
      </c>
      <c r="EJ117" s="28">
        <v>6983.33</v>
      </c>
      <c r="EK117" s="28">
        <v>33362.839999999997</v>
      </c>
      <c r="EL117" s="28">
        <v>511.88</v>
      </c>
      <c r="EM117" s="28">
        <v>944.22</v>
      </c>
      <c r="EN117" s="28">
        <v>0</v>
      </c>
      <c r="EO117" s="28">
        <v>13014.09</v>
      </c>
      <c r="EP117" s="28">
        <v>21929.399999999998</v>
      </c>
      <c r="EQ117" s="28">
        <v>7583.16</v>
      </c>
      <c r="ER117" s="28">
        <v>0</v>
      </c>
      <c r="ES117" s="28">
        <v>61472.55</v>
      </c>
      <c r="ET117" s="28">
        <v>8941.43</v>
      </c>
      <c r="EU117" s="28">
        <v>16787.3</v>
      </c>
      <c r="EV117" s="28">
        <v>178725</v>
      </c>
      <c r="EW117" s="28">
        <v>114669.33</v>
      </c>
      <c r="EX117" s="28">
        <v>14092.16</v>
      </c>
      <c r="EY117" s="28">
        <v>4752.37</v>
      </c>
      <c r="EZ117" s="28">
        <v>232</v>
      </c>
      <c r="FA117" s="28">
        <v>0</v>
      </c>
      <c r="FB117" s="28">
        <v>0</v>
      </c>
      <c r="FC117" s="28">
        <v>51110.45</v>
      </c>
      <c r="FD117" s="28">
        <v>70845.37</v>
      </c>
      <c r="FE117" s="28">
        <v>0</v>
      </c>
      <c r="FF117" s="28">
        <v>0</v>
      </c>
      <c r="FG117" s="28">
        <v>25525.79</v>
      </c>
      <c r="FH117" s="28">
        <v>2569.88</v>
      </c>
      <c r="FI117" s="28">
        <v>7824.31</v>
      </c>
      <c r="FJ117" s="28">
        <v>0</v>
      </c>
      <c r="FK117" s="28">
        <v>22901.21</v>
      </c>
      <c r="FL117" s="28">
        <v>22129.34</v>
      </c>
      <c r="FM117" s="28">
        <v>68911.899999999994</v>
      </c>
      <c r="FN117" s="28">
        <v>358.78</v>
      </c>
      <c r="FO117" s="28">
        <v>0</v>
      </c>
      <c r="FP117" s="28">
        <v>0</v>
      </c>
      <c r="FQ117" s="28">
        <v>18551.989999999998</v>
      </c>
      <c r="FR117" s="28">
        <v>0</v>
      </c>
      <c r="FS117" s="28">
        <v>0</v>
      </c>
      <c r="FT117" s="28">
        <v>0</v>
      </c>
      <c r="FU117" s="28">
        <v>0</v>
      </c>
      <c r="FV117" s="28">
        <v>0</v>
      </c>
      <c r="FW117" s="28">
        <v>0</v>
      </c>
      <c r="FX117" s="28">
        <v>223975.8</v>
      </c>
      <c r="FY117" s="28">
        <v>0</v>
      </c>
      <c r="FZ117" s="28">
        <v>173600</v>
      </c>
      <c r="GA117" s="28">
        <v>0</v>
      </c>
      <c r="GB117" s="28">
        <v>0</v>
      </c>
      <c r="GC117" s="28">
        <v>0</v>
      </c>
      <c r="GD117" s="28">
        <v>0</v>
      </c>
      <c r="GE117" s="28">
        <v>0</v>
      </c>
      <c r="GF117" s="28">
        <v>0</v>
      </c>
      <c r="GG117" s="28">
        <v>0</v>
      </c>
      <c r="GH117" s="28">
        <v>0</v>
      </c>
      <c r="GI117" s="28">
        <v>0</v>
      </c>
      <c r="GJ117" s="28">
        <v>4709.1899999999996</v>
      </c>
      <c r="GK117" s="28">
        <v>58084.58</v>
      </c>
      <c r="GL117" s="28">
        <v>0</v>
      </c>
      <c r="GM117" s="28">
        <v>0</v>
      </c>
      <c r="GN117" s="28">
        <v>0</v>
      </c>
      <c r="GO117" s="28">
        <v>13612.58</v>
      </c>
      <c r="GP117" s="28">
        <v>0</v>
      </c>
      <c r="GQ117" s="28">
        <v>0</v>
      </c>
      <c r="GR117" s="28">
        <v>195460.39</v>
      </c>
      <c r="GS117" s="28">
        <v>2880</v>
      </c>
    </row>
    <row r="118" spans="1:201" ht="18" customHeight="1" x14ac:dyDescent="0.3">
      <c r="A118" s="1">
        <v>39004</v>
      </c>
      <c r="B118" s="2" t="s">
        <v>119</v>
      </c>
      <c r="C118" s="2" t="s">
        <v>477</v>
      </c>
      <c r="D118" s="4">
        <v>125.10841636249999</v>
      </c>
      <c r="E118" s="8" t="s">
        <v>117</v>
      </c>
      <c r="F118" s="3">
        <v>176</v>
      </c>
      <c r="G118" s="27">
        <v>876909.76</v>
      </c>
      <c r="H118" s="27">
        <v>12902.68</v>
      </c>
      <c r="I118" s="27">
        <v>975118.93</v>
      </c>
      <c r="J118" s="27">
        <v>111104.42</v>
      </c>
      <c r="K118" s="27">
        <v>508164.41</v>
      </c>
      <c r="L118" s="27">
        <v>0</v>
      </c>
      <c r="M118" s="27">
        <v>0</v>
      </c>
      <c r="N118" s="27">
        <v>71834.25</v>
      </c>
      <c r="O118" s="27">
        <v>268498.92</v>
      </c>
      <c r="P118" s="27">
        <v>0</v>
      </c>
      <c r="Q118" s="27">
        <v>0</v>
      </c>
      <c r="R118" s="27">
        <v>36307.699999999997</v>
      </c>
      <c r="S118" s="27">
        <v>950696</v>
      </c>
      <c r="T118" s="27">
        <v>0</v>
      </c>
      <c r="U118" s="27">
        <v>0</v>
      </c>
      <c r="V118" s="27">
        <v>0</v>
      </c>
      <c r="W118" s="27">
        <v>47671</v>
      </c>
      <c r="X118" s="27">
        <v>1073820.2</v>
      </c>
      <c r="Y118" s="27">
        <v>0</v>
      </c>
      <c r="Z118" s="27">
        <v>0</v>
      </c>
      <c r="AA118" s="27">
        <v>71985.889999999985</v>
      </c>
      <c r="AB118" s="27">
        <v>0</v>
      </c>
      <c r="AC118" s="27">
        <v>0</v>
      </c>
      <c r="AD118" s="27">
        <v>177144.58</v>
      </c>
      <c r="AE118" s="27">
        <v>0</v>
      </c>
      <c r="AF118" s="27">
        <v>0</v>
      </c>
      <c r="AG118" s="27">
        <v>75371.73000000001</v>
      </c>
      <c r="AH118" s="27">
        <v>151774.98000000001</v>
      </c>
      <c r="AI118" s="27">
        <v>74465.98</v>
      </c>
      <c r="AJ118" s="27">
        <v>0</v>
      </c>
      <c r="AK118" s="27">
        <v>204965.83</v>
      </c>
      <c r="AL118" s="27">
        <v>108667.42</v>
      </c>
      <c r="AM118" s="27">
        <v>0</v>
      </c>
      <c r="AN118" s="27">
        <v>0</v>
      </c>
      <c r="AO118" s="27">
        <v>0</v>
      </c>
      <c r="AP118" s="27">
        <v>0</v>
      </c>
      <c r="AQ118" s="27">
        <v>67907.360000000001</v>
      </c>
      <c r="AR118" s="27">
        <v>0</v>
      </c>
      <c r="AS118" s="27">
        <v>0</v>
      </c>
      <c r="AT118" s="27">
        <v>5445</v>
      </c>
      <c r="AU118" s="27">
        <v>44016.57</v>
      </c>
      <c r="AV118" s="27">
        <v>14129.48</v>
      </c>
      <c r="AW118" s="27">
        <v>48357.11</v>
      </c>
      <c r="AX118" s="27">
        <v>0</v>
      </c>
      <c r="AY118" s="27">
        <v>0</v>
      </c>
      <c r="AZ118" s="27">
        <v>0</v>
      </c>
      <c r="BA118" s="27">
        <v>235844.06</v>
      </c>
      <c r="BB118" s="27">
        <v>6813.15</v>
      </c>
      <c r="BC118" s="27">
        <v>51696.33</v>
      </c>
      <c r="BD118" s="27">
        <v>27579.63</v>
      </c>
      <c r="BE118" s="27">
        <v>0</v>
      </c>
      <c r="BF118" s="27">
        <v>0</v>
      </c>
      <c r="BG118" s="27">
        <v>0</v>
      </c>
      <c r="BH118" s="27">
        <v>0</v>
      </c>
      <c r="BI118" s="27">
        <v>0</v>
      </c>
      <c r="BJ118" s="27">
        <v>0</v>
      </c>
      <c r="BK118" s="27">
        <v>0</v>
      </c>
      <c r="BL118" s="27">
        <v>0</v>
      </c>
      <c r="BM118" s="27">
        <v>0</v>
      </c>
      <c r="BN118" s="27">
        <v>11576.333046782942</v>
      </c>
      <c r="BO118" s="27">
        <v>1058882.8500000001</v>
      </c>
      <c r="BP118" s="27">
        <v>1156568.6200000001</v>
      </c>
      <c r="BQ118" s="27">
        <v>600939.6</v>
      </c>
      <c r="BR118" s="27">
        <v>0</v>
      </c>
      <c r="BS118" s="27">
        <v>0</v>
      </c>
      <c r="BT118" s="27">
        <v>0</v>
      </c>
      <c r="BU118" s="27">
        <v>0</v>
      </c>
      <c r="BV118" s="27">
        <v>102589.62</v>
      </c>
      <c r="BW118" s="27">
        <v>25249.74</v>
      </c>
      <c r="BX118" s="27">
        <v>0</v>
      </c>
      <c r="BY118" s="27">
        <v>0</v>
      </c>
      <c r="BZ118" s="27">
        <v>94940.2</v>
      </c>
      <c r="CA118" s="27">
        <v>12929.58</v>
      </c>
      <c r="CB118" s="16">
        <v>3.125</v>
      </c>
      <c r="CC118" s="16">
        <v>6.9930000000000003</v>
      </c>
      <c r="CD118" s="16">
        <v>14.471</v>
      </c>
      <c r="CE118" s="16">
        <v>1.1299999999999999</v>
      </c>
      <c r="CF118" s="16">
        <v>2.387</v>
      </c>
      <c r="CG118" s="16">
        <v>0</v>
      </c>
      <c r="CH118" s="16" t="s">
        <v>567</v>
      </c>
      <c r="CI118" s="15">
        <v>176758162</v>
      </c>
      <c r="CJ118" s="15">
        <v>30756456</v>
      </c>
      <c r="CK118" s="15">
        <v>2450372</v>
      </c>
      <c r="CL118" s="3">
        <v>19</v>
      </c>
      <c r="CM118" s="3">
        <v>176</v>
      </c>
      <c r="CN118" s="4">
        <v>71</v>
      </c>
      <c r="CO118" s="4">
        <v>6</v>
      </c>
      <c r="CP118" s="4">
        <v>176</v>
      </c>
      <c r="CQ118" s="16">
        <v>0</v>
      </c>
      <c r="CR118" s="26">
        <v>0.36363636363636365</v>
      </c>
      <c r="CS118" s="26">
        <f>CL118/CM118</f>
        <v>0.10795454545454546</v>
      </c>
      <c r="CT118" s="3">
        <f>CM118/(DF118+DG118)</f>
        <v>8.2474226804123667</v>
      </c>
      <c r="CU118" s="26">
        <f>(CX118+CY118)/(DA118+DB118)</f>
        <v>0.95403531149121701</v>
      </c>
      <c r="CV118" s="37">
        <v>4</v>
      </c>
      <c r="CW118" s="29">
        <v>0</v>
      </c>
      <c r="CX118" s="29">
        <v>130.71167894375429</v>
      </c>
      <c r="CY118" s="29">
        <v>35.747650602409635</v>
      </c>
      <c r="CZ118" s="29">
        <v>0</v>
      </c>
      <c r="DA118" s="29">
        <v>135.84668206504773</v>
      </c>
      <c r="DB118" s="29">
        <v>38.632530120481931</v>
      </c>
      <c r="DC118" s="34">
        <v>38398.922211808793</v>
      </c>
      <c r="DD118" s="31">
        <v>11.545454545454545</v>
      </c>
      <c r="DE118" s="32">
        <v>0.22727272727272727</v>
      </c>
      <c r="DF118" s="33">
        <v>21.340000000000011</v>
      </c>
      <c r="DG118" s="30">
        <v>0</v>
      </c>
      <c r="DH118" s="41"/>
      <c r="DI118" s="41"/>
      <c r="DJ118" s="41"/>
      <c r="DK118" s="41"/>
      <c r="DL118" s="41"/>
      <c r="DM118" s="38">
        <v>3</v>
      </c>
      <c r="DN118" s="28">
        <v>969043.75999999989</v>
      </c>
      <c r="DO118" s="28">
        <v>3000</v>
      </c>
      <c r="DP118" s="28">
        <v>0</v>
      </c>
      <c r="DQ118" s="28">
        <v>53270.69</v>
      </c>
      <c r="DR118" s="28">
        <v>112224.48</v>
      </c>
      <c r="DS118" s="28">
        <v>50000</v>
      </c>
      <c r="DT118" s="28">
        <v>0</v>
      </c>
      <c r="DU118" s="28">
        <v>65045.69</v>
      </c>
      <c r="DV118" s="28">
        <v>66853.240000000005</v>
      </c>
      <c r="DW118" s="28">
        <v>37649.480000000003</v>
      </c>
      <c r="DX118" s="28">
        <v>6839.48</v>
      </c>
      <c r="DY118" s="28">
        <v>0</v>
      </c>
      <c r="DZ118" s="28">
        <v>0</v>
      </c>
      <c r="EA118" s="28">
        <v>43162.95</v>
      </c>
      <c r="EB118" s="28">
        <v>211107.9</v>
      </c>
      <c r="EC118" s="28">
        <v>950</v>
      </c>
      <c r="ED118" s="28">
        <v>0</v>
      </c>
      <c r="EE118" s="28">
        <v>13909.82</v>
      </c>
      <c r="EF118" s="28">
        <v>39418.130000000005</v>
      </c>
      <c r="EG118" s="28">
        <v>14400.9</v>
      </c>
      <c r="EH118" s="28">
        <v>0</v>
      </c>
      <c r="EI118" s="28">
        <v>8594.49</v>
      </c>
      <c r="EJ118" s="28">
        <v>6830.71</v>
      </c>
      <c r="EK118" s="28">
        <v>5122.97</v>
      </c>
      <c r="EL118" s="28">
        <v>933.71</v>
      </c>
      <c r="EM118" s="28">
        <v>0</v>
      </c>
      <c r="EN118" s="28">
        <v>0</v>
      </c>
      <c r="EO118" s="28">
        <v>5208.92</v>
      </c>
      <c r="EP118" s="28">
        <v>24417.829999999998</v>
      </c>
      <c r="EQ118" s="28">
        <v>0</v>
      </c>
      <c r="ER118" s="28">
        <v>0</v>
      </c>
      <c r="ES118" s="28">
        <v>59430.840000000004</v>
      </c>
      <c r="ET118" s="28">
        <v>18550.16</v>
      </c>
      <c r="EU118" s="28">
        <v>9400</v>
      </c>
      <c r="EV118" s="28">
        <v>44016.57</v>
      </c>
      <c r="EW118" s="28">
        <v>96548.12</v>
      </c>
      <c r="EX118" s="28">
        <v>18706.7</v>
      </c>
      <c r="EY118" s="28">
        <v>0</v>
      </c>
      <c r="EZ118" s="28">
        <v>0</v>
      </c>
      <c r="FA118" s="28">
        <v>0</v>
      </c>
      <c r="FB118" s="28">
        <v>0</v>
      </c>
      <c r="FC118" s="28">
        <v>13887.07</v>
      </c>
      <c r="FD118" s="28">
        <v>118381.18000000001</v>
      </c>
      <c r="FE118" s="28">
        <v>909.15</v>
      </c>
      <c r="FF118" s="28">
        <v>0</v>
      </c>
      <c r="FG118" s="28">
        <v>149.99</v>
      </c>
      <c r="FH118" s="28">
        <v>0</v>
      </c>
      <c r="FI118" s="28">
        <v>375.08</v>
      </c>
      <c r="FJ118" s="28">
        <v>0</v>
      </c>
      <c r="FK118" s="28">
        <v>48907.01</v>
      </c>
      <c r="FL118" s="28">
        <v>27253.88</v>
      </c>
      <c r="FM118" s="28">
        <v>50891.77</v>
      </c>
      <c r="FN118" s="28">
        <v>297.24</v>
      </c>
      <c r="FO118" s="28">
        <v>0</v>
      </c>
      <c r="FP118" s="28">
        <v>0</v>
      </c>
      <c r="FQ118" s="28">
        <v>12461.570000000002</v>
      </c>
      <c r="FR118" s="28">
        <v>0</v>
      </c>
      <c r="FS118" s="28">
        <v>0</v>
      </c>
      <c r="FT118" s="28">
        <v>0</v>
      </c>
      <c r="FU118" s="28">
        <v>0</v>
      </c>
      <c r="FV118" s="28">
        <v>0</v>
      </c>
      <c r="FW118" s="28">
        <v>5445</v>
      </c>
      <c r="FX118" s="28">
        <v>0</v>
      </c>
      <c r="FY118" s="28">
        <v>0</v>
      </c>
      <c r="FZ118" s="28">
        <v>37380</v>
      </c>
      <c r="GA118" s="28">
        <v>0</v>
      </c>
      <c r="GB118" s="28">
        <v>0</v>
      </c>
      <c r="GC118" s="28">
        <v>0</v>
      </c>
      <c r="GD118" s="28">
        <v>0</v>
      </c>
      <c r="GE118" s="28">
        <v>0</v>
      </c>
      <c r="GF118" s="28">
        <v>0</v>
      </c>
      <c r="GG118" s="28">
        <v>0</v>
      </c>
      <c r="GH118" s="28">
        <v>0</v>
      </c>
      <c r="GI118" s="28">
        <v>306.72000000000003</v>
      </c>
      <c r="GJ118" s="28">
        <v>9161.84</v>
      </c>
      <c r="GK118" s="28">
        <v>290</v>
      </c>
      <c r="GL118" s="28">
        <v>0</v>
      </c>
      <c r="GM118" s="28">
        <v>0</v>
      </c>
      <c r="GN118" s="28">
        <v>0</v>
      </c>
      <c r="GO118" s="28">
        <v>1275.98</v>
      </c>
      <c r="GP118" s="28">
        <v>0</v>
      </c>
      <c r="GQ118" s="28">
        <v>0</v>
      </c>
      <c r="GR118" s="28">
        <v>235844.06</v>
      </c>
      <c r="GS118" s="28">
        <v>0</v>
      </c>
    </row>
    <row r="119" spans="1:201" ht="18" customHeight="1" x14ac:dyDescent="0.3">
      <c r="A119" s="1">
        <v>55005</v>
      </c>
      <c r="B119" s="2" t="s">
        <v>178</v>
      </c>
      <c r="C119" s="2" t="s">
        <v>519</v>
      </c>
      <c r="D119" s="4">
        <v>395.60573068906251</v>
      </c>
      <c r="E119" s="8" t="s">
        <v>177</v>
      </c>
      <c r="F119" s="3">
        <v>184</v>
      </c>
      <c r="G119" s="27">
        <v>1573576.97</v>
      </c>
      <c r="H119" s="27">
        <v>13657.77</v>
      </c>
      <c r="I119" s="27">
        <v>641083.79</v>
      </c>
      <c r="J119" s="27">
        <v>224063</v>
      </c>
      <c r="K119" s="27">
        <v>104120.53</v>
      </c>
      <c r="L119" s="27">
        <v>0</v>
      </c>
      <c r="M119" s="27">
        <v>0</v>
      </c>
      <c r="N119" s="27">
        <v>0</v>
      </c>
      <c r="O119" s="27">
        <v>347472.34</v>
      </c>
      <c r="P119" s="27">
        <v>0</v>
      </c>
      <c r="Q119" s="27">
        <v>0</v>
      </c>
      <c r="R119" s="27">
        <v>57349</v>
      </c>
      <c r="S119" s="27">
        <v>622112</v>
      </c>
      <c r="T119" s="27">
        <v>0</v>
      </c>
      <c r="U119" s="27">
        <v>0</v>
      </c>
      <c r="V119" s="27">
        <v>0</v>
      </c>
      <c r="W119" s="27">
        <v>53061</v>
      </c>
      <c r="X119" s="27">
        <v>1221978.77</v>
      </c>
      <c r="Y119" s="27">
        <v>0</v>
      </c>
      <c r="Z119" s="27">
        <v>0</v>
      </c>
      <c r="AA119" s="27">
        <v>53970.16</v>
      </c>
      <c r="AB119" s="27">
        <v>735.78</v>
      </c>
      <c r="AC119" s="27">
        <v>0</v>
      </c>
      <c r="AD119" s="27">
        <v>154669.10999999999</v>
      </c>
      <c r="AE119" s="27">
        <v>0</v>
      </c>
      <c r="AF119" s="27">
        <v>0</v>
      </c>
      <c r="AG119" s="27">
        <v>97253.02</v>
      </c>
      <c r="AH119" s="27">
        <v>243019.26999999996</v>
      </c>
      <c r="AI119" s="27">
        <v>68660.86</v>
      </c>
      <c r="AJ119" s="27">
        <v>0</v>
      </c>
      <c r="AK119" s="27">
        <v>227746</v>
      </c>
      <c r="AL119" s="27">
        <v>162851.68</v>
      </c>
      <c r="AM119" s="27">
        <v>0</v>
      </c>
      <c r="AN119" s="27">
        <v>0</v>
      </c>
      <c r="AO119" s="27">
        <v>0</v>
      </c>
      <c r="AP119" s="27">
        <v>0</v>
      </c>
      <c r="AQ119" s="27">
        <v>141692.69</v>
      </c>
      <c r="AR119" s="27">
        <v>5890.32</v>
      </c>
      <c r="AS119" s="27">
        <v>3490</v>
      </c>
      <c r="AT119" s="27">
        <v>1197</v>
      </c>
      <c r="AU119" s="27">
        <v>74362.47</v>
      </c>
      <c r="AV119" s="27">
        <v>42746.51</v>
      </c>
      <c r="AW119" s="27">
        <v>0</v>
      </c>
      <c r="AX119" s="27">
        <v>0</v>
      </c>
      <c r="AY119" s="27">
        <v>0</v>
      </c>
      <c r="AZ119" s="27">
        <v>0</v>
      </c>
      <c r="BA119" s="27">
        <v>8320</v>
      </c>
      <c r="BB119" s="27">
        <v>19463.489999999998</v>
      </c>
      <c r="BC119" s="27">
        <v>79304.679999999993</v>
      </c>
      <c r="BD119" s="27">
        <v>8640</v>
      </c>
      <c r="BE119" s="27">
        <v>0</v>
      </c>
      <c r="BF119" s="27">
        <v>0</v>
      </c>
      <c r="BG119" s="27">
        <v>0</v>
      </c>
      <c r="BH119" s="27">
        <v>306.60000000000002</v>
      </c>
      <c r="BI119" s="27">
        <v>0</v>
      </c>
      <c r="BJ119" s="27">
        <v>0</v>
      </c>
      <c r="BK119" s="27">
        <v>0</v>
      </c>
      <c r="BL119" s="27">
        <v>0</v>
      </c>
      <c r="BM119" s="27">
        <v>0</v>
      </c>
      <c r="BN119" s="27">
        <v>12367.029285463315</v>
      </c>
      <c r="BO119" s="27">
        <v>758444.7</v>
      </c>
      <c r="BP119" s="27">
        <v>807125.04</v>
      </c>
      <c r="BQ119" s="27">
        <v>431869.54</v>
      </c>
      <c r="BR119" s="27">
        <v>0</v>
      </c>
      <c r="BS119" s="27">
        <v>0</v>
      </c>
      <c r="BT119" s="27">
        <v>0</v>
      </c>
      <c r="BU119" s="27">
        <v>0</v>
      </c>
      <c r="BV119" s="27">
        <v>158379.04999999999</v>
      </c>
      <c r="BW119" s="27">
        <v>24383.54</v>
      </c>
      <c r="BX119" s="27">
        <v>0</v>
      </c>
      <c r="BY119" s="27">
        <v>0</v>
      </c>
      <c r="BZ119" s="27">
        <v>174167.93</v>
      </c>
      <c r="CA119" s="27">
        <v>49376.03</v>
      </c>
      <c r="CB119" s="16">
        <v>2.621</v>
      </c>
      <c r="CC119" s="16">
        <v>5.8650000000000002</v>
      </c>
      <c r="CD119" s="16">
        <v>12.137</v>
      </c>
      <c r="CE119" s="16">
        <v>0.68500000000000005</v>
      </c>
      <c r="CF119" s="16">
        <v>0.22800000000000001</v>
      </c>
      <c r="CG119" s="16">
        <v>0</v>
      </c>
      <c r="CH119" s="16" t="s">
        <v>567</v>
      </c>
      <c r="CI119" s="15">
        <v>400681077</v>
      </c>
      <c r="CJ119" s="15">
        <v>27400405</v>
      </c>
      <c r="CK119" s="15">
        <v>10813821</v>
      </c>
      <c r="CL119" s="3">
        <v>18</v>
      </c>
      <c r="CM119" s="3">
        <v>199</v>
      </c>
      <c r="CN119" s="4">
        <v>30</v>
      </c>
      <c r="CO119" s="4">
        <v>8</v>
      </c>
      <c r="CP119" s="4">
        <v>184</v>
      </c>
      <c r="CQ119" s="16">
        <v>1.5873015873015872E-2</v>
      </c>
      <c r="CR119" s="26">
        <v>0.2608695652173913</v>
      </c>
      <c r="CS119" s="26">
        <f>CL119/CM119</f>
        <v>9.0452261306532666E-2</v>
      </c>
      <c r="CT119" s="3">
        <f>CM119/(DF119+DG119)</f>
        <v>9.5306513409961706</v>
      </c>
      <c r="CU119" s="26">
        <f>(CX119+CY119)/(DA119+DB119)</f>
        <v>0.96437793464720356</v>
      </c>
      <c r="CV119" s="37">
        <v>6</v>
      </c>
      <c r="CW119" s="29">
        <v>14.258352941176472</v>
      </c>
      <c r="CX119" s="29">
        <v>137.50666666666666</v>
      </c>
      <c r="CY119" s="29">
        <v>42.206309523809523</v>
      </c>
      <c r="CZ119" s="29">
        <v>14.735294117647058</v>
      </c>
      <c r="DA119" s="29">
        <v>141.33333333333331</v>
      </c>
      <c r="DB119" s="29">
        <v>45.017857142857132</v>
      </c>
      <c r="DC119" s="34">
        <v>43542.225534028825</v>
      </c>
      <c r="DD119" s="31">
        <v>15.636363636363637</v>
      </c>
      <c r="DE119" s="32">
        <v>0.18181818181818182</v>
      </c>
      <c r="DF119" s="33">
        <v>20.129999999999995</v>
      </c>
      <c r="DG119" s="30">
        <v>0.75</v>
      </c>
      <c r="DH119" s="41"/>
      <c r="DI119" s="41"/>
      <c r="DJ119" s="41"/>
      <c r="DK119" s="41"/>
      <c r="DL119" s="41"/>
      <c r="DM119" s="38">
        <v>1</v>
      </c>
      <c r="DN119" s="28">
        <v>1076058.19</v>
      </c>
      <c r="DO119" s="28">
        <v>41913.5</v>
      </c>
      <c r="DP119" s="28">
        <v>0</v>
      </c>
      <c r="DQ119" s="28">
        <v>75135.31</v>
      </c>
      <c r="DR119" s="28">
        <v>167208.03</v>
      </c>
      <c r="DS119" s="28">
        <v>46051.5</v>
      </c>
      <c r="DT119" s="28">
        <v>0</v>
      </c>
      <c r="DU119" s="28">
        <v>64934.75</v>
      </c>
      <c r="DV119" s="28">
        <v>111726.02</v>
      </c>
      <c r="DW119" s="28">
        <v>72752.22</v>
      </c>
      <c r="DX119" s="28">
        <v>0</v>
      </c>
      <c r="DY119" s="28">
        <v>0</v>
      </c>
      <c r="DZ119" s="28">
        <v>0</v>
      </c>
      <c r="EA119" s="28">
        <v>45457.5</v>
      </c>
      <c r="EB119" s="28">
        <v>231583.86000000004</v>
      </c>
      <c r="EC119" s="28">
        <v>5733.11</v>
      </c>
      <c r="ED119" s="28">
        <v>0</v>
      </c>
      <c r="EE119" s="28">
        <v>16397.61</v>
      </c>
      <c r="EF119" s="28">
        <v>60825.39</v>
      </c>
      <c r="EG119" s="28">
        <v>15684.55</v>
      </c>
      <c r="EH119" s="28">
        <v>0</v>
      </c>
      <c r="EI119" s="28">
        <v>14914.5</v>
      </c>
      <c r="EJ119" s="28">
        <v>12241.99</v>
      </c>
      <c r="EK119" s="28">
        <v>18730.5</v>
      </c>
      <c r="EL119" s="28">
        <v>0</v>
      </c>
      <c r="EM119" s="28">
        <v>0</v>
      </c>
      <c r="EN119" s="28">
        <v>0</v>
      </c>
      <c r="EO119" s="28">
        <v>5982.18</v>
      </c>
      <c r="EP119" s="28">
        <v>27243.58</v>
      </c>
      <c r="EQ119" s="28">
        <v>185</v>
      </c>
      <c r="ER119" s="28">
        <v>0</v>
      </c>
      <c r="ES119" s="28">
        <v>83987.65</v>
      </c>
      <c r="ET119" s="28">
        <v>19413.57</v>
      </c>
      <c r="EU119" s="28">
        <v>5830.49</v>
      </c>
      <c r="EV119" s="28">
        <v>0</v>
      </c>
      <c r="EW119" s="28">
        <v>78250.61</v>
      </c>
      <c r="EX119" s="28">
        <v>306.60000000000002</v>
      </c>
      <c r="EY119" s="28">
        <v>0</v>
      </c>
      <c r="EZ119" s="28">
        <v>1092.42</v>
      </c>
      <c r="FA119" s="28">
        <v>0</v>
      </c>
      <c r="FB119" s="28">
        <v>0</v>
      </c>
      <c r="FC119" s="28">
        <v>61366.62000000001</v>
      </c>
      <c r="FD119" s="28">
        <v>92477.41</v>
      </c>
      <c r="FE119" s="28">
        <v>1187.78</v>
      </c>
      <c r="FF119" s="28">
        <v>0</v>
      </c>
      <c r="FG119" s="28">
        <v>4677.6799999999994</v>
      </c>
      <c r="FH119" s="28">
        <v>5136.1000000000004</v>
      </c>
      <c r="FI119" s="28">
        <v>1748.32</v>
      </c>
      <c r="FJ119" s="28">
        <v>0</v>
      </c>
      <c r="FK119" s="28">
        <v>80942.649999999994</v>
      </c>
      <c r="FL119" s="28">
        <v>38770.67</v>
      </c>
      <c r="FM119" s="28">
        <v>81337.23</v>
      </c>
      <c r="FN119" s="28">
        <v>0</v>
      </c>
      <c r="FO119" s="28">
        <v>0</v>
      </c>
      <c r="FP119" s="28">
        <v>0</v>
      </c>
      <c r="FQ119" s="28">
        <v>47219.88</v>
      </c>
      <c r="FR119" s="28">
        <v>0</v>
      </c>
      <c r="FS119" s="28">
        <v>0</v>
      </c>
      <c r="FT119" s="28">
        <v>0</v>
      </c>
      <c r="FU119" s="28">
        <v>2249.77</v>
      </c>
      <c r="FV119" s="28">
        <v>0</v>
      </c>
      <c r="FW119" s="28">
        <v>0</v>
      </c>
      <c r="FX119" s="28">
        <v>74362.47</v>
      </c>
      <c r="FY119" s="28">
        <v>31450</v>
      </c>
      <c r="FZ119" s="28">
        <v>0</v>
      </c>
      <c r="GA119" s="28">
        <v>0</v>
      </c>
      <c r="GB119" s="28">
        <v>0</v>
      </c>
      <c r="GC119" s="28">
        <v>0</v>
      </c>
      <c r="GD119" s="28">
        <v>0</v>
      </c>
      <c r="GE119" s="28">
        <v>0</v>
      </c>
      <c r="GF119" s="28">
        <v>3255</v>
      </c>
      <c r="GG119" s="28">
        <v>0</v>
      </c>
      <c r="GH119" s="28">
        <v>0</v>
      </c>
      <c r="GI119" s="28">
        <v>0</v>
      </c>
      <c r="GJ119" s="28">
        <v>2566.1799999999998</v>
      </c>
      <c r="GK119" s="28">
        <v>543</v>
      </c>
      <c r="GL119" s="28">
        <v>0</v>
      </c>
      <c r="GM119" s="28">
        <v>0</v>
      </c>
      <c r="GN119" s="28">
        <v>113</v>
      </c>
      <c r="GO119" s="28">
        <v>1347.98</v>
      </c>
      <c r="GP119" s="28">
        <v>0</v>
      </c>
      <c r="GQ119" s="28">
        <v>0</v>
      </c>
      <c r="GR119" s="28">
        <v>8320</v>
      </c>
      <c r="GS119" s="28">
        <v>1130</v>
      </c>
    </row>
    <row r="120" spans="1:201" ht="18" customHeight="1" x14ac:dyDescent="0.3">
      <c r="A120" s="1">
        <v>4003</v>
      </c>
      <c r="B120" s="2" t="s">
        <v>12</v>
      </c>
      <c r="C120" s="2" t="s">
        <v>408</v>
      </c>
      <c r="D120" s="4">
        <v>257.1615617609375</v>
      </c>
      <c r="E120" s="8" t="s">
        <v>10</v>
      </c>
      <c r="F120" s="3">
        <v>253</v>
      </c>
      <c r="G120" s="27">
        <v>1202994.5900000001</v>
      </c>
      <c r="H120" s="27">
        <v>8768.65</v>
      </c>
      <c r="I120" s="27">
        <v>1043499.18</v>
      </c>
      <c r="J120" s="27">
        <v>286618.88</v>
      </c>
      <c r="K120" s="27">
        <v>720424.54</v>
      </c>
      <c r="L120" s="27">
        <v>0</v>
      </c>
      <c r="M120" s="27">
        <v>0</v>
      </c>
      <c r="N120" s="27">
        <v>59205</v>
      </c>
      <c r="O120" s="27">
        <v>508713.67</v>
      </c>
      <c r="P120" s="27">
        <v>0</v>
      </c>
      <c r="Q120" s="27">
        <v>0</v>
      </c>
      <c r="R120" s="27">
        <v>0</v>
      </c>
      <c r="S120" s="27">
        <v>982930</v>
      </c>
      <c r="T120" s="27">
        <v>0</v>
      </c>
      <c r="U120" s="27">
        <v>0</v>
      </c>
      <c r="V120" s="27">
        <v>0</v>
      </c>
      <c r="W120" s="27">
        <v>55015</v>
      </c>
      <c r="X120" s="27">
        <v>1343442.7699999998</v>
      </c>
      <c r="Y120" s="27">
        <v>24290.5</v>
      </c>
      <c r="Z120" s="27">
        <v>0</v>
      </c>
      <c r="AA120" s="27">
        <v>175760.93</v>
      </c>
      <c r="AB120" s="27">
        <v>0</v>
      </c>
      <c r="AC120" s="27">
        <v>0</v>
      </c>
      <c r="AD120" s="27">
        <v>347223.72</v>
      </c>
      <c r="AE120" s="27">
        <v>23256</v>
      </c>
      <c r="AF120" s="27">
        <v>0</v>
      </c>
      <c r="AG120" s="27">
        <v>140032.22999999998</v>
      </c>
      <c r="AH120" s="27">
        <v>293262.96999999997</v>
      </c>
      <c r="AI120" s="27">
        <v>75974.41</v>
      </c>
      <c r="AJ120" s="27">
        <v>0</v>
      </c>
      <c r="AK120" s="27">
        <v>302788.75</v>
      </c>
      <c r="AL120" s="27">
        <v>159111.76999999999</v>
      </c>
      <c r="AM120" s="27">
        <v>4116.7</v>
      </c>
      <c r="AN120" s="27">
        <v>0</v>
      </c>
      <c r="AO120" s="27">
        <v>0</v>
      </c>
      <c r="AP120" s="27">
        <v>0</v>
      </c>
      <c r="AQ120" s="27">
        <v>147404.07</v>
      </c>
      <c r="AR120" s="27">
        <v>2462.91</v>
      </c>
      <c r="AS120" s="27">
        <v>0</v>
      </c>
      <c r="AT120" s="27">
        <v>5945</v>
      </c>
      <c r="AU120" s="27">
        <v>190099.58</v>
      </c>
      <c r="AV120" s="27">
        <v>8578.69</v>
      </c>
      <c r="AW120" s="27">
        <v>0</v>
      </c>
      <c r="AX120" s="27">
        <v>0</v>
      </c>
      <c r="AY120" s="27">
        <v>0</v>
      </c>
      <c r="AZ120" s="27">
        <v>0</v>
      </c>
      <c r="BA120" s="27">
        <v>148245</v>
      </c>
      <c r="BB120" s="27">
        <v>25171.63</v>
      </c>
      <c r="BC120" s="27">
        <v>54265</v>
      </c>
      <c r="BD120" s="27">
        <v>5591.44</v>
      </c>
      <c r="BE120" s="27">
        <v>0</v>
      </c>
      <c r="BF120" s="27">
        <v>0</v>
      </c>
      <c r="BG120" s="27">
        <v>0</v>
      </c>
      <c r="BH120" s="27">
        <v>5024.88</v>
      </c>
      <c r="BI120" s="27">
        <v>0</v>
      </c>
      <c r="BJ120" s="27">
        <v>0</v>
      </c>
      <c r="BK120" s="27">
        <v>0</v>
      </c>
      <c r="BL120" s="27">
        <v>0</v>
      </c>
      <c r="BM120" s="27">
        <v>0</v>
      </c>
      <c r="BN120" s="27">
        <v>11621.213828422762</v>
      </c>
      <c r="BO120" s="27">
        <v>1156229.5</v>
      </c>
      <c r="BP120" s="27">
        <v>2858284.69</v>
      </c>
      <c r="BQ120" s="27">
        <v>678972.02</v>
      </c>
      <c r="BR120" s="27">
        <v>0</v>
      </c>
      <c r="BS120" s="27">
        <v>0</v>
      </c>
      <c r="BT120" s="27">
        <v>0</v>
      </c>
      <c r="BU120" s="27">
        <v>0</v>
      </c>
      <c r="BV120" s="27">
        <v>194359.23</v>
      </c>
      <c r="BW120" s="27">
        <v>3520</v>
      </c>
      <c r="BX120" s="27">
        <v>0</v>
      </c>
      <c r="BY120" s="27">
        <v>0</v>
      </c>
      <c r="BZ120" s="27">
        <v>192040.56</v>
      </c>
      <c r="CA120" s="27">
        <v>5230.72</v>
      </c>
      <c r="CB120" s="16">
        <v>1.915</v>
      </c>
      <c r="CC120" s="16">
        <v>4.2850000000000001</v>
      </c>
      <c r="CD120" s="16">
        <v>8.8680000000000003</v>
      </c>
      <c r="CE120" s="16">
        <v>0.97499999999999998</v>
      </c>
      <c r="CF120" s="16">
        <v>1.6910000000000001</v>
      </c>
      <c r="CG120" s="16">
        <v>0</v>
      </c>
      <c r="CH120" s="16" t="s">
        <v>567</v>
      </c>
      <c r="CI120" s="15">
        <v>331615078</v>
      </c>
      <c r="CJ120" s="15">
        <v>40780588</v>
      </c>
      <c r="CK120" s="15">
        <v>23901743</v>
      </c>
      <c r="CL120" s="3">
        <v>40</v>
      </c>
      <c r="CM120" s="3">
        <v>273</v>
      </c>
      <c r="CN120" s="4">
        <v>10</v>
      </c>
      <c r="CO120" s="4">
        <v>10</v>
      </c>
      <c r="CP120" s="4">
        <v>253</v>
      </c>
      <c r="CQ120" s="16">
        <v>3.2786885245901641E-2</v>
      </c>
      <c r="CR120" s="26">
        <v>0.26190476190476192</v>
      </c>
      <c r="CS120" s="26">
        <f>CL120/CM120</f>
        <v>0.14652014652014653</v>
      </c>
      <c r="CT120" s="3">
        <f>CM120/(DF120+DG120)</f>
        <v>12.133333333333336</v>
      </c>
      <c r="CU120" s="26">
        <f>(CX120+CY120)/(DA120+DB120)</f>
        <v>0.96522879247780591</v>
      </c>
      <c r="CV120" s="37">
        <v>21</v>
      </c>
      <c r="CW120" s="29">
        <v>21.447261016949152</v>
      </c>
      <c r="CX120" s="29">
        <v>155.79909604519776</v>
      </c>
      <c r="CY120" s="29">
        <v>83.146836158192087</v>
      </c>
      <c r="CZ120" s="29">
        <v>21.776949152542365</v>
      </c>
      <c r="DA120" s="29">
        <v>160.77966101694909</v>
      </c>
      <c r="DB120" s="29">
        <v>86.774011299434989</v>
      </c>
      <c r="DC120" s="34">
        <v>42461.111111111124</v>
      </c>
      <c r="DD120" s="31">
        <v>14.458333333333334</v>
      </c>
      <c r="DE120" s="32">
        <v>0.29166666666666669</v>
      </c>
      <c r="DF120" s="33">
        <v>22.499999999999993</v>
      </c>
      <c r="DG120" s="30">
        <v>0</v>
      </c>
      <c r="DH120" s="41">
        <v>17.142900000000001</v>
      </c>
      <c r="DI120" s="41">
        <v>19.214300000000001</v>
      </c>
      <c r="DJ120" s="41">
        <v>21.285699999999999</v>
      </c>
      <c r="DK120" s="41">
        <v>20.785699999999999</v>
      </c>
      <c r="DL120" s="41">
        <v>19.785699999999999</v>
      </c>
      <c r="DM120" s="38">
        <v>14</v>
      </c>
      <c r="DN120" s="28">
        <v>1141109.1000000001</v>
      </c>
      <c r="DO120" s="28">
        <v>21406.6</v>
      </c>
      <c r="DP120" s="28">
        <v>0</v>
      </c>
      <c r="DQ120" s="28">
        <v>107860.43</v>
      </c>
      <c r="DR120" s="28">
        <v>214095.02000000002</v>
      </c>
      <c r="DS120" s="28">
        <v>60633.36</v>
      </c>
      <c r="DT120" s="28">
        <v>0</v>
      </c>
      <c r="DU120" s="28">
        <v>116495.96</v>
      </c>
      <c r="DV120" s="28">
        <v>0</v>
      </c>
      <c r="DW120" s="28">
        <v>5146.26</v>
      </c>
      <c r="DX120" s="28">
        <v>3970</v>
      </c>
      <c r="DY120" s="28">
        <v>0</v>
      </c>
      <c r="DZ120" s="28">
        <v>0</v>
      </c>
      <c r="EA120" s="28">
        <v>69134</v>
      </c>
      <c r="EB120" s="28">
        <v>329264.28999999998</v>
      </c>
      <c r="EC120" s="28">
        <v>2483.02</v>
      </c>
      <c r="ED120" s="28">
        <v>0</v>
      </c>
      <c r="EE120" s="28">
        <v>27706.480000000003</v>
      </c>
      <c r="EF120" s="28">
        <v>60474.44</v>
      </c>
      <c r="EG120" s="28">
        <v>12453.11</v>
      </c>
      <c r="EH120" s="28">
        <v>0</v>
      </c>
      <c r="EI120" s="28">
        <v>23359</v>
      </c>
      <c r="EJ120" s="28">
        <v>0</v>
      </c>
      <c r="EK120" s="28">
        <v>544.80999999999995</v>
      </c>
      <c r="EL120" s="28">
        <v>303.70999999999998</v>
      </c>
      <c r="EM120" s="28">
        <v>0</v>
      </c>
      <c r="EN120" s="28">
        <v>0</v>
      </c>
      <c r="EO120" s="28">
        <v>8150.8600000000006</v>
      </c>
      <c r="EP120" s="28">
        <v>141123.46</v>
      </c>
      <c r="EQ120" s="28">
        <v>23256</v>
      </c>
      <c r="ER120" s="28">
        <v>0</v>
      </c>
      <c r="ES120" s="28">
        <v>56185</v>
      </c>
      <c r="ET120" s="28">
        <v>20820.18</v>
      </c>
      <c r="EU120" s="28">
        <v>1583.21</v>
      </c>
      <c r="EV120" s="28">
        <v>0</v>
      </c>
      <c r="EW120" s="28">
        <v>76266.710000000006</v>
      </c>
      <c r="EX120" s="28">
        <v>164136.65</v>
      </c>
      <c r="EY120" s="28">
        <v>169973.87</v>
      </c>
      <c r="EZ120" s="28">
        <v>845</v>
      </c>
      <c r="FA120" s="28">
        <v>0</v>
      </c>
      <c r="FB120" s="28">
        <v>0</v>
      </c>
      <c r="FC120" s="28">
        <v>54097.669999999991</v>
      </c>
      <c r="FD120" s="28">
        <v>254930.56999999998</v>
      </c>
      <c r="FE120" s="28">
        <v>400.88</v>
      </c>
      <c r="FF120" s="28">
        <v>0</v>
      </c>
      <c r="FG120" s="28">
        <v>2577.1800000000003</v>
      </c>
      <c r="FH120" s="28">
        <v>1722.77</v>
      </c>
      <c r="FI120" s="28">
        <v>6607.73</v>
      </c>
      <c r="FJ120" s="28">
        <v>3305.45</v>
      </c>
      <c r="FK120" s="28">
        <v>53494.77</v>
      </c>
      <c r="FL120" s="28">
        <v>0</v>
      </c>
      <c r="FM120" s="28">
        <v>18444.439999999999</v>
      </c>
      <c r="FN120" s="28">
        <v>112.01</v>
      </c>
      <c r="FO120" s="28">
        <v>0</v>
      </c>
      <c r="FP120" s="28">
        <v>0</v>
      </c>
      <c r="FQ120" s="28">
        <v>35085.17</v>
      </c>
      <c r="FR120" s="28">
        <v>0</v>
      </c>
      <c r="FS120" s="28">
        <v>0</v>
      </c>
      <c r="FT120" s="28">
        <v>0</v>
      </c>
      <c r="FU120" s="28">
        <v>1100</v>
      </c>
      <c r="FV120" s="28">
        <v>0</v>
      </c>
      <c r="FW120" s="28">
        <v>0</v>
      </c>
      <c r="FX120" s="28">
        <v>186794.13</v>
      </c>
      <c r="FY120" s="28">
        <v>0</v>
      </c>
      <c r="FZ120" s="28">
        <v>0</v>
      </c>
      <c r="GA120" s="28">
        <v>0</v>
      </c>
      <c r="GB120" s="28">
        <v>0</v>
      </c>
      <c r="GC120" s="28">
        <v>0</v>
      </c>
      <c r="GD120" s="28">
        <v>0</v>
      </c>
      <c r="GE120" s="28">
        <v>6108</v>
      </c>
      <c r="GF120" s="28">
        <v>0</v>
      </c>
      <c r="GG120" s="28">
        <v>0</v>
      </c>
      <c r="GH120" s="28">
        <v>0</v>
      </c>
      <c r="GI120" s="28">
        <v>1331.05</v>
      </c>
      <c r="GJ120" s="28">
        <v>1742</v>
      </c>
      <c r="GK120" s="28">
        <v>642</v>
      </c>
      <c r="GL120" s="28">
        <v>0</v>
      </c>
      <c r="GM120" s="28">
        <v>41751</v>
      </c>
      <c r="GN120" s="28">
        <v>0</v>
      </c>
      <c r="GO120" s="28">
        <v>2047.88</v>
      </c>
      <c r="GP120" s="28">
        <v>0</v>
      </c>
      <c r="GQ120" s="28">
        <v>0</v>
      </c>
      <c r="GR120" s="28">
        <v>148245</v>
      </c>
      <c r="GS120" s="28">
        <v>0</v>
      </c>
    </row>
    <row r="121" spans="1:201" ht="18" customHeight="1" x14ac:dyDescent="0.3">
      <c r="A121" s="1">
        <v>62005</v>
      </c>
      <c r="B121" s="2" t="s">
        <v>200</v>
      </c>
      <c r="C121" s="2" t="s">
        <v>536</v>
      </c>
      <c r="D121" s="4">
        <v>652.26583227343747</v>
      </c>
      <c r="E121" s="8" t="s">
        <v>201</v>
      </c>
      <c r="F121" s="3">
        <v>167</v>
      </c>
      <c r="G121" s="27">
        <v>1827730.6</v>
      </c>
      <c r="H121" s="27">
        <v>56253.11</v>
      </c>
      <c r="I121" s="27">
        <v>194063.73</v>
      </c>
      <c r="J121" s="27">
        <v>152939</v>
      </c>
      <c r="K121" s="27">
        <v>440204.36</v>
      </c>
      <c r="L121" s="27">
        <v>0</v>
      </c>
      <c r="M121" s="27">
        <v>0</v>
      </c>
      <c r="N121" s="27">
        <v>24450</v>
      </c>
      <c r="O121" s="27">
        <v>391428.44</v>
      </c>
      <c r="P121" s="27">
        <v>0</v>
      </c>
      <c r="Q121" s="27">
        <v>0</v>
      </c>
      <c r="R121" s="27">
        <v>53599</v>
      </c>
      <c r="S121" s="27">
        <v>6861</v>
      </c>
      <c r="T121" s="27">
        <v>110000</v>
      </c>
      <c r="U121" s="27">
        <v>0</v>
      </c>
      <c r="V121" s="27">
        <v>0</v>
      </c>
      <c r="W121" s="27">
        <v>58890</v>
      </c>
      <c r="X121" s="27">
        <v>1202713.7</v>
      </c>
      <c r="Y121" s="27">
        <v>27197.18</v>
      </c>
      <c r="Z121" s="27">
        <v>0</v>
      </c>
      <c r="AA121" s="27">
        <v>72032.88</v>
      </c>
      <c r="AB121" s="27">
        <v>0</v>
      </c>
      <c r="AC121" s="27">
        <v>0</v>
      </c>
      <c r="AD121" s="27">
        <v>176111.04</v>
      </c>
      <c r="AE121" s="27">
        <v>27819</v>
      </c>
      <c r="AF121" s="27">
        <v>0</v>
      </c>
      <c r="AG121" s="27">
        <v>60839.14</v>
      </c>
      <c r="AH121" s="27">
        <v>186559.92</v>
      </c>
      <c r="AI121" s="27">
        <v>99381.05</v>
      </c>
      <c r="AJ121" s="27">
        <v>0</v>
      </c>
      <c r="AK121" s="27">
        <v>278307.40999999997</v>
      </c>
      <c r="AL121" s="27">
        <v>188597.95</v>
      </c>
      <c r="AM121" s="27">
        <v>0</v>
      </c>
      <c r="AN121" s="27">
        <v>0</v>
      </c>
      <c r="AO121" s="27">
        <v>0</v>
      </c>
      <c r="AP121" s="27">
        <v>0</v>
      </c>
      <c r="AQ121" s="27">
        <v>87705.76</v>
      </c>
      <c r="AR121" s="27">
        <v>10209.799999999999</v>
      </c>
      <c r="AS121" s="27">
        <v>874</v>
      </c>
      <c r="AT121" s="27">
        <v>10804.7</v>
      </c>
      <c r="AU121" s="27">
        <v>33000</v>
      </c>
      <c r="AV121" s="27">
        <v>71810.09</v>
      </c>
      <c r="AW121" s="27">
        <v>0</v>
      </c>
      <c r="AX121" s="27">
        <v>733.76</v>
      </c>
      <c r="AY121" s="27">
        <v>0</v>
      </c>
      <c r="AZ121" s="27">
        <v>0</v>
      </c>
      <c r="BA121" s="27">
        <v>222263.75</v>
      </c>
      <c r="BB121" s="27">
        <v>4579.25</v>
      </c>
      <c r="BC121" s="27">
        <v>135343.56</v>
      </c>
      <c r="BD121" s="27">
        <v>43369</v>
      </c>
      <c r="BE121" s="27">
        <v>0</v>
      </c>
      <c r="BF121" s="27">
        <v>0</v>
      </c>
      <c r="BG121" s="27">
        <v>0</v>
      </c>
      <c r="BH121" s="27">
        <v>1937.88</v>
      </c>
      <c r="BI121" s="27">
        <v>0</v>
      </c>
      <c r="BJ121" s="27">
        <v>0</v>
      </c>
      <c r="BK121" s="27">
        <v>0</v>
      </c>
      <c r="BL121" s="27">
        <v>0</v>
      </c>
      <c r="BM121" s="27">
        <v>0</v>
      </c>
      <c r="BN121" s="27">
        <v>14794.611032739087</v>
      </c>
      <c r="BO121" s="27">
        <v>1197128.82</v>
      </c>
      <c r="BP121" s="27">
        <v>827548.24</v>
      </c>
      <c r="BQ121" s="27">
        <v>302102.69</v>
      </c>
      <c r="BR121" s="27">
        <v>0</v>
      </c>
      <c r="BS121" s="27">
        <v>0</v>
      </c>
      <c r="BT121" s="27">
        <v>0</v>
      </c>
      <c r="BU121" s="27">
        <v>0</v>
      </c>
      <c r="BV121" s="27">
        <v>128441.93</v>
      </c>
      <c r="BW121" s="27">
        <v>850</v>
      </c>
      <c r="BX121" s="27">
        <v>0</v>
      </c>
      <c r="BY121" s="27">
        <v>0</v>
      </c>
      <c r="BZ121" s="27">
        <v>141216.9</v>
      </c>
      <c r="CA121" s="27">
        <v>3676.25</v>
      </c>
      <c r="CB121" s="16">
        <v>1.9060000000000001</v>
      </c>
      <c r="CC121" s="16">
        <v>4.2650000000000006</v>
      </c>
      <c r="CD121" s="16">
        <v>8.8260000000000005</v>
      </c>
      <c r="CE121" s="16">
        <v>0.67300000000000004</v>
      </c>
      <c r="CF121" s="16">
        <v>0.69499999999999995</v>
      </c>
      <c r="CG121" s="16">
        <v>0</v>
      </c>
      <c r="CH121" s="16" t="s">
        <v>567</v>
      </c>
      <c r="CI121" s="15">
        <v>518241342</v>
      </c>
      <c r="CJ121" s="15">
        <v>49365334</v>
      </c>
      <c r="CK121" s="15">
        <v>52232336</v>
      </c>
      <c r="CL121" s="3">
        <v>29</v>
      </c>
      <c r="CM121" s="3">
        <v>182</v>
      </c>
      <c r="CN121" s="4">
        <v>0</v>
      </c>
      <c r="CO121" s="4">
        <v>0</v>
      </c>
      <c r="CP121" s="4">
        <v>166</v>
      </c>
      <c r="CQ121" s="16">
        <v>1.282051282051282E-2</v>
      </c>
      <c r="CR121" s="26">
        <v>0.20958083832335328</v>
      </c>
      <c r="CS121" s="26">
        <f>CL121/CM121</f>
        <v>0.15934065934065933</v>
      </c>
      <c r="CT121" s="3">
        <f>CM121/(DF121+DG121)</f>
        <v>10.352673492605227</v>
      </c>
      <c r="CU121" s="26">
        <f>(CX121+CY121)/(DA121+DB121)</f>
        <v>0.95156212786706451</v>
      </c>
      <c r="CV121" s="37">
        <v>18</v>
      </c>
      <c r="CW121" s="29">
        <v>14.500000000000002</v>
      </c>
      <c r="CX121" s="29">
        <v>103.9241999474514</v>
      </c>
      <c r="CY121" s="29">
        <v>54.958571428571432</v>
      </c>
      <c r="CZ121" s="29">
        <v>14.965909090909086</v>
      </c>
      <c r="DA121" s="29">
        <v>108.33617971623752</v>
      </c>
      <c r="DB121" s="29">
        <v>58.634285714285731</v>
      </c>
      <c r="DC121" s="34">
        <v>43512.855460750827</v>
      </c>
      <c r="DD121" s="31">
        <v>11.421052631578947</v>
      </c>
      <c r="DE121" s="32">
        <v>5.2631578947368418E-2</v>
      </c>
      <c r="DF121" s="33">
        <v>17.580000000000009</v>
      </c>
      <c r="DG121" s="30">
        <v>0</v>
      </c>
      <c r="DH121" s="41"/>
      <c r="DI121" s="41"/>
      <c r="DJ121" s="41"/>
      <c r="DK121" s="41"/>
      <c r="DL121" s="41"/>
      <c r="DM121" s="38">
        <v>9</v>
      </c>
      <c r="DN121" s="28">
        <v>946940.41999999993</v>
      </c>
      <c r="DO121" s="28">
        <v>20162.5</v>
      </c>
      <c r="DP121" s="28">
        <v>0</v>
      </c>
      <c r="DQ121" s="28">
        <v>35803.56</v>
      </c>
      <c r="DR121" s="28">
        <v>133892.09999999998</v>
      </c>
      <c r="DS121" s="28">
        <v>81726.210000000006</v>
      </c>
      <c r="DT121" s="28">
        <v>0</v>
      </c>
      <c r="DU121" s="28">
        <v>85205.6</v>
      </c>
      <c r="DV121" s="28">
        <v>119367.79</v>
      </c>
      <c r="DW121" s="28">
        <v>56868.91</v>
      </c>
      <c r="DX121" s="28">
        <v>0</v>
      </c>
      <c r="DY121" s="28">
        <v>0</v>
      </c>
      <c r="DZ121" s="28">
        <v>0</v>
      </c>
      <c r="EA121" s="28">
        <v>50756.89</v>
      </c>
      <c r="EB121" s="28">
        <v>267978.28999999998</v>
      </c>
      <c r="EC121" s="28">
        <v>7034.68</v>
      </c>
      <c r="ED121" s="28">
        <v>0</v>
      </c>
      <c r="EE121" s="28">
        <v>3663.6600000000003</v>
      </c>
      <c r="EF121" s="28">
        <v>33904.07</v>
      </c>
      <c r="EG121" s="28">
        <v>15284.75</v>
      </c>
      <c r="EH121" s="28">
        <v>0</v>
      </c>
      <c r="EI121" s="28">
        <v>33309.65</v>
      </c>
      <c r="EJ121" s="28">
        <v>21833.51</v>
      </c>
      <c r="EK121" s="28">
        <v>24846.23</v>
      </c>
      <c r="EL121" s="28">
        <v>0</v>
      </c>
      <c r="EM121" s="28">
        <v>0</v>
      </c>
      <c r="EN121" s="28">
        <v>0</v>
      </c>
      <c r="EO121" s="28">
        <v>6581.6299999999992</v>
      </c>
      <c r="EP121" s="28">
        <v>131402.08000000002</v>
      </c>
      <c r="EQ121" s="28">
        <v>27819</v>
      </c>
      <c r="ER121" s="28">
        <v>0</v>
      </c>
      <c r="ES121" s="28">
        <v>152903.9</v>
      </c>
      <c r="ET121" s="28">
        <v>58220.21</v>
      </c>
      <c r="EU121" s="28">
        <v>957.44</v>
      </c>
      <c r="EV121" s="28">
        <v>33000</v>
      </c>
      <c r="EW121" s="28">
        <v>156306.13</v>
      </c>
      <c r="EX121" s="28">
        <v>11732.55</v>
      </c>
      <c r="EY121" s="28">
        <v>1151.83</v>
      </c>
      <c r="EZ121" s="28">
        <v>0</v>
      </c>
      <c r="FA121" s="28">
        <v>0</v>
      </c>
      <c r="FB121" s="28">
        <v>0</v>
      </c>
      <c r="FC121" s="28">
        <v>24580.54</v>
      </c>
      <c r="FD121" s="28">
        <v>50016.39</v>
      </c>
      <c r="FE121" s="28">
        <v>0</v>
      </c>
      <c r="FF121" s="28">
        <v>0</v>
      </c>
      <c r="FG121" s="28">
        <v>8074.26</v>
      </c>
      <c r="FH121" s="28">
        <v>661.29</v>
      </c>
      <c r="FI121" s="28">
        <v>983.65</v>
      </c>
      <c r="FJ121" s="28">
        <v>0</v>
      </c>
      <c r="FK121" s="28">
        <v>33499.18</v>
      </c>
      <c r="FL121" s="28">
        <v>29574.98</v>
      </c>
      <c r="FM121" s="28">
        <v>58885.74</v>
      </c>
      <c r="FN121" s="28">
        <v>0</v>
      </c>
      <c r="FO121" s="28">
        <v>0</v>
      </c>
      <c r="FP121" s="28">
        <v>0</v>
      </c>
      <c r="FQ121" s="28">
        <v>9359.9500000000007</v>
      </c>
      <c r="FR121" s="28">
        <v>58196.69</v>
      </c>
      <c r="FS121" s="28">
        <v>0</v>
      </c>
      <c r="FT121" s="28">
        <v>0</v>
      </c>
      <c r="FU121" s="28">
        <v>5947.12</v>
      </c>
      <c r="FV121" s="28">
        <v>874</v>
      </c>
      <c r="FW121" s="28">
        <v>10804.7</v>
      </c>
      <c r="FX121" s="28">
        <v>0</v>
      </c>
      <c r="FY121" s="28">
        <v>5988</v>
      </c>
      <c r="FZ121" s="28">
        <v>0</v>
      </c>
      <c r="GA121" s="28">
        <v>0</v>
      </c>
      <c r="GB121" s="28">
        <v>0</v>
      </c>
      <c r="GC121" s="28">
        <v>0</v>
      </c>
      <c r="GD121" s="28">
        <v>0</v>
      </c>
      <c r="GE121" s="28">
        <v>0</v>
      </c>
      <c r="GF121" s="28">
        <v>0</v>
      </c>
      <c r="GG121" s="28">
        <v>0</v>
      </c>
      <c r="GH121" s="28">
        <v>0</v>
      </c>
      <c r="GI121" s="28">
        <v>0</v>
      </c>
      <c r="GJ121" s="28">
        <v>3251.25</v>
      </c>
      <c r="GK121" s="28">
        <v>429</v>
      </c>
      <c r="GL121" s="28">
        <v>0</v>
      </c>
      <c r="GM121" s="28">
        <v>35808.94</v>
      </c>
      <c r="GN121" s="28">
        <v>8027</v>
      </c>
      <c r="GO121" s="28">
        <v>197.95</v>
      </c>
      <c r="GP121" s="28">
        <v>0</v>
      </c>
      <c r="GQ121" s="28">
        <v>0</v>
      </c>
      <c r="GR121" s="28">
        <v>222263.75</v>
      </c>
      <c r="GS121" s="28">
        <v>1006</v>
      </c>
    </row>
    <row r="122" spans="1:201" ht="18" customHeight="1" x14ac:dyDescent="0.3">
      <c r="A122" s="1">
        <v>49005</v>
      </c>
      <c r="B122" s="2" t="s">
        <v>153</v>
      </c>
      <c r="C122" s="2" t="s">
        <v>500</v>
      </c>
      <c r="D122" s="4">
        <v>75.122519849999989</v>
      </c>
      <c r="E122" s="8" t="s">
        <v>149</v>
      </c>
      <c r="F122" s="3">
        <v>23952</v>
      </c>
      <c r="G122" s="27">
        <v>79338443.510000005</v>
      </c>
      <c r="H122" s="27">
        <v>771731.45</v>
      </c>
      <c r="I122" s="27">
        <v>89714346.439999998</v>
      </c>
      <c r="J122" s="27">
        <v>20925334.23</v>
      </c>
      <c r="K122" s="27">
        <v>35622275.68</v>
      </c>
      <c r="L122" s="27">
        <v>0</v>
      </c>
      <c r="M122" s="27">
        <v>0</v>
      </c>
      <c r="N122" s="27">
        <v>10003233.59</v>
      </c>
      <c r="O122" s="27">
        <v>22275866.989999998</v>
      </c>
      <c r="P122" s="27">
        <v>0</v>
      </c>
      <c r="Q122" s="27">
        <v>20266392.18</v>
      </c>
      <c r="R122" s="27">
        <v>6504587.9100000001</v>
      </c>
      <c r="S122" s="27">
        <v>81646380</v>
      </c>
      <c r="T122" s="27">
        <v>0</v>
      </c>
      <c r="U122" s="27">
        <v>20259026</v>
      </c>
      <c r="V122" s="27">
        <v>0</v>
      </c>
      <c r="W122" s="27">
        <v>72775</v>
      </c>
      <c r="X122" s="27">
        <v>111292642.85000001</v>
      </c>
      <c r="Y122" s="27">
        <v>2845707.07</v>
      </c>
      <c r="Z122" s="27">
        <v>0</v>
      </c>
      <c r="AA122" s="27">
        <v>4942379.78</v>
      </c>
      <c r="AB122" s="27">
        <v>124537.04</v>
      </c>
      <c r="AC122" s="27">
        <v>0</v>
      </c>
      <c r="AD122" s="27">
        <v>28456025.27</v>
      </c>
      <c r="AE122" s="27">
        <v>2319167.77</v>
      </c>
      <c r="AF122" s="27">
        <v>0</v>
      </c>
      <c r="AG122" s="27">
        <v>18237099.030000001</v>
      </c>
      <c r="AH122" s="27">
        <v>17615712.119999997</v>
      </c>
      <c r="AI122" s="27">
        <v>1584981.62</v>
      </c>
      <c r="AJ122" s="27">
        <v>0</v>
      </c>
      <c r="AK122" s="27">
        <v>18309545.760000002</v>
      </c>
      <c r="AL122" s="27">
        <v>5689143.46</v>
      </c>
      <c r="AM122" s="27">
        <v>4574904.8599999994</v>
      </c>
      <c r="AN122" s="27">
        <v>266614.13</v>
      </c>
      <c r="AO122" s="27">
        <v>985979.65999999992</v>
      </c>
      <c r="AP122" s="27">
        <v>0</v>
      </c>
      <c r="AQ122" s="27">
        <v>3907814.96</v>
      </c>
      <c r="AR122" s="27">
        <v>225691.62</v>
      </c>
      <c r="AS122" s="27">
        <v>133894.47</v>
      </c>
      <c r="AT122" s="27">
        <v>163206.32</v>
      </c>
      <c r="AU122" s="27">
        <v>8457899.5899999999</v>
      </c>
      <c r="AV122" s="27">
        <v>213088.35</v>
      </c>
      <c r="AW122" s="27">
        <v>72715.38</v>
      </c>
      <c r="AX122" s="27">
        <v>4056765.8</v>
      </c>
      <c r="AY122" s="27">
        <v>100611.25</v>
      </c>
      <c r="AZ122" s="27">
        <v>0</v>
      </c>
      <c r="BA122" s="27">
        <v>12805984.42</v>
      </c>
      <c r="BB122" s="27">
        <v>251546.4</v>
      </c>
      <c r="BC122" s="27">
        <v>5100880.0999999996</v>
      </c>
      <c r="BD122" s="27">
        <v>2948582.85</v>
      </c>
      <c r="BE122" s="27">
        <v>0</v>
      </c>
      <c r="BF122" s="27">
        <v>0</v>
      </c>
      <c r="BG122" s="27">
        <v>0</v>
      </c>
      <c r="BH122" s="27">
        <v>2632666.5099999998</v>
      </c>
      <c r="BI122" s="27">
        <v>3121262.19</v>
      </c>
      <c r="BJ122" s="27">
        <v>0</v>
      </c>
      <c r="BK122" s="27">
        <v>274375.64</v>
      </c>
      <c r="BL122" s="27">
        <v>0</v>
      </c>
      <c r="BM122" s="27">
        <v>0</v>
      </c>
      <c r="BN122" s="27">
        <v>9373.7658570985059</v>
      </c>
      <c r="BO122" s="27">
        <v>24519431.460000001</v>
      </c>
      <c r="BP122" s="27">
        <v>33521808.960000001</v>
      </c>
      <c r="BQ122" s="27">
        <v>7191835.4699999997</v>
      </c>
      <c r="BR122" s="27">
        <v>0</v>
      </c>
      <c r="BS122" s="27">
        <v>0</v>
      </c>
      <c r="BT122" s="27">
        <v>6641122.5300000003</v>
      </c>
      <c r="BU122" s="27">
        <v>606081.41</v>
      </c>
      <c r="BV122" s="27">
        <v>12840135.93</v>
      </c>
      <c r="BW122" s="27">
        <v>5796887.4500000002</v>
      </c>
      <c r="BX122" s="27">
        <v>6326703.5199999996</v>
      </c>
      <c r="BY122" s="27">
        <v>52149921.700000003</v>
      </c>
      <c r="BZ122" s="27">
        <v>12543383.52</v>
      </c>
      <c r="CA122" s="27">
        <v>6408909.25</v>
      </c>
      <c r="CB122" s="16">
        <v>1.649</v>
      </c>
      <c r="CC122" s="16">
        <v>3.69</v>
      </c>
      <c r="CD122" s="16">
        <v>7.6360000000000001</v>
      </c>
      <c r="CE122" s="16">
        <v>1.6839999999999999</v>
      </c>
      <c r="CF122" s="16">
        <v>2.4089999999999998</v>
      </c>
      <c r="CG122" s="16">
        <v>2.944</v>
      </c>
      <c r="CH122" s="16" t="s">
        <v>567</v>
      </c>
      <c r="CI122" s="15">
        <v>15245354</v>
      </c>
      <c r="CJ122" s="15">
        <v>7664019689</v>
      </c>
      <c r="CK122" s="15">
        <v>5908939119</v>
      </c>
      <c r="CL122" s="3">
        <v>3782</v>
      </c>
      <c r="CM122" s="3">
        <v>24855</v>
      </c>
      <c r="CN122" s="4">
        <v>823</v>
      </c>
      <c r="CO122" s="4">
        <v>866.04</v>
      </c>
      <c r="CP122" s="4">
        <v>24009.49</v>
      </c>
      <c r="CQ122" s="16">
        <v>2.5667160859896218E-2</v>
      </c>
      <c r="CR122" s="26">
        <v>0.46617389125532449</v>
      </c>
      <c r="CS122" s="26">
        <f>CL122/CM122</f>
        <v>0.15216254274793803</v>
      </c>
      <c r="CT122" s="3">
        <f>CM122/(DF122+DG122)</f>
        <v>15.552649363001541</v>
      </c>
      <c r="CU122" s="26">
        <f>(CX122+CY122)/(DA122+DB122)</f>
        <v>0.93936474038486861</v>
      </c>
      <c r="CV122" s="37">
        <v>1482</v>
      </c>
      <c r="CW122" s="29">
        <v>880.08732558139604</v>
      </c>
      <c r="CX122" s="29">
        <v>15973.946233700934</v>
      </c>
      <c r="CY122" s="29">
        <v>6283.8806740954897</v>
      </c>
      <c r="CZ122" s="29">
        <v>967.51720930231045</v>
      </c>
      <c r="DA122" s="29">
        <v>16767.329355025155</v>
      </c>
      <c r="DB122" s="29">
        <v>6927.2228789421688</v>
      </c>
      <c r="DC122" s="34">
        <v>53065.105263821228</v>
      </c>
      <c r="DD122" s="31">
        <v>13.73723076923077</v>
      </c>
      <c r="DE122" s="32">
        <v>0.62646153846153851</v>
      </c>
      <c r="DF122" s="33">
        <v>1585.7299999999984</v>
      </c>
      <c r="DG122" s="30">
        <v>12.389999999999999</v>
      </c>
      <c r="DH122" s="41">
        <v>21.348199999999999</v>
      </c>
      <c r="DI122" s="41">
        <v>22.486000000000001</v>
      </c>
      <c r="DJ122" s="41">
        <v>23.318899999999999</v>
      </c>
      <c r="DK122" s="41">
        <v>22.931100000000001</v>
      </c>
      <c r="DL122" s="41">
        <v>22.6556</v>
      </c>
      <c r="DM122" s="38">
        <v>784</v>
      </c>
      <c r="DN122" s="28">
        <v>96742460.400000006</v>
      </c>
      <c r="DO122" s="28">
        <v>3782589.98</v>
      </c>
      <c r="DP122" s="28">
        <v>6489</v>
      </c>
      <c r="DQ122" s="28">
        <v>16021072.209999999</v>
      </c>
      <c r="DR122" s="28">
        <v>15142957.149999999</v>
      </c>
      <c r="DS122" s="28">
        <v>1150948.43</v>
      </c>
      <c r="DT122" s="28">
        <v>0</v>
      </c>
      <c r="DU122" s="28">
        <v>9823137.9900000002</v>
      </c>
      <c r="DV122" s="28">
        <v>73693.86</v>
      </c>
      <c r="DW122" s="28">
        <v>8560480.0099999998</v>
      </c>
      <c r="DX122" s="28">
        <v>1834370.0899999999</v>
      </c>
      <c r="DY122" s="28">
        <v>1330305.68</v>
      </c>
      <c r="DZ122" s="28">
        <v>0</v>
      </c>
      <c r="EA122" s="28">
        <v>1993813.9100000001</v>
      </c>
      <c r="EB122" s="28">
        <v>32147820.009999998</v>
      </c>
      <c r="EC122" s="28">
        <v>1220786.9300000002</v>
      </c>
      <c r="ED122" s="28">
        <v>948.57</v>
      </c>
      <c r="EE122" s="28">
        <v>5403778.7499999991</v>
      </c>
      <c r="EF122" s="28">
        <v>4507740.53</v>
      </c>
      <c r="EG122" s="28">
        <v>311857.3</v>
      </c>
      <c r="EH122" s="28">
        <v>0</v>
      </c>
      <c r="EI122" s="28">
        <v>3472966.35</v>
      </c>
      <c r="EJ122" s="28">
        <v>15389.18</v>
      </c>
      <c r="EK122" s="28">
        <v>2899415.19</v>
      </c>
      <c r="EL122" s="28">
        <v>290706.49</v>
      </c>
      <c r="EM122" s="28">
        <v>39.619999999999997</v>
      </c>
      <c r="EN122" s="28">
        <v>0</v>
      </c>
      <c r="EO122" s="28">
        <v>312790.92</v>
      </c>
      <c r="EP122" s="28">
        <v>3567257.7600000007</v>
      </c>
      <c r="EQ122" s="28">
        <v>2778719.21</v>
      </c>
      <c r="ER122" s="28">
        <v>137093.48000000001</v>
      </c>
      <c r="ES122" s="28">
        <v>1085658.76</v>
      </c>
      <c r="ET122" s="28">
        <v>1058754.01</v>
      </c>
      <c r="EU122" s="28">
        <v>150690.93</v>
      </c>
      <c r="EV122" s="28">
        <v>1502351.87</v>
      </c>
      <c r="EW122" s="28">
        <v>4384384.41</v>
      </c>
      <c r="EX122" s="28">
        <v>8227959.7599999998</v>
      </c>
      <c r="EY122" s="28">
        <v>648056.32999999996</v>
      </c>
      <c r="EZ122" s="28">
        <v>140407.94</v>
      </c>
      <c r="FA122" s="28">
        <v>0</v>
      </c>
      <c r="FB122" s="28">
        <v>1052966</v>
      </c>
      <c r="FC122" s="28">
        <v>906907.04999999993</v>
      </c>
      <c r="FD122" s="28">
        <v>7329783.0299999993</v>
      </c>
      <c r="FE122" s="28">
        <v>242029.94</v>
      </c>
      <c r="FF122" s="28">
        <v>2105.5100000000002</v>
      </c>
      <c r="FG122" s="28">
        <v>568193.62999999989</v>
      </c>
      <c r="FH122" s="28">
        <v>404413.75000000006</v>
      </c>
      <c r="FI122" s="28">
        <v>16336.14</v>
      </c>
      <c r="FJ122" s="28">
        <v>19139.93</v>
      </c>
      <c r="FK122" s="28">
        <v>1193779.18</v>
      </c>
      <c r="FL122" s="28">
        <v>2544.02</v>
      </c>
      <c r="FM122" s="28">
        <v>6785892.2199999997</v>
      </c>
      <c r="FN122" s="28">
        <v>178879.35</v>
      </c>
      <c r="FO122" s="28">
        <v>0</v>
      </c>
      <c r="FP122" s="28">
        <v>0</v>
      </c>
      <c r="FQ122" s="28">
        <v>594053.52</v>
      </c>
      <c r="FR122" s="28">
        <v>4957075.38</v>
      </c>
      <c r="FS122" s="28">
        <v>124537.04</v>
      </c>
      <c r="FT122" s="28">
        <v>0</v>
      </c>
      <c r="FU122" s="28">
        <v>463642.2</v>
      </c>
      <c r="FV122" s="28">
        <v>136055.69</v>
      </c>
      <c r="FW122" s="28">
        <v>2285.9699999999998</v>
      </c>
      <c r="FX122" s="28">
        <v>59086329.490000002</v>
      </c>
      <c r="FY122" s="28">
        <v>213088.35</v>
      </c>
      <c r="FZ122" s="28">
        <v>72715.38</v>
      </c>
      <c r="GA122" s="28">
        <v>4060707.79</v>
      </c>
      <c r="GB122" s="28">
        <v>100611.25</v>
      </c>
      <c r="GC122" s="28">
        <v>0</v>
      </c>
      <c r="GD122" s="28">
        <v>0</v>
      </c>
      <c r="GE122" s="28">
        <v>251546.4</v>
      </c>
      <c r="GF122" s="28">
        <v>122546.70000000001</v>
      </c>
      <c r="GG122" s="28">
        <v>848.23</v>
      </c>
      <c r="GH122" s="28">
        <v>5440.33</v>
      </c>
      <c r="GI122" s="28">
        <v>24660.2</v>
      </c>
      <c r="GJ122" s="28">
        <v>467572.93000000005</v>
      </c>
      <c r="GK122" s="28">
        <v>116069.17</v>
      </c>
      <c r="GL122" s="28">
        <v>0</v>
      </c>
      <c r="GM122" s="28">
        <v>268871.01</v>
      </c>
      <c r="GN122" s="28">
        <v>2223.15</v>
      </c>
      <c r="GO122" s="28">
        <v>411132.81</v>
      </c>
      <c r="GP122" s="28">
        <v>22914.29</v>
      </c>
      <c r="GQ122" s="28">
        <v>24582.720000000001</v>
      </c>
      <c r="GR122" s="28">
        <v>18079721.940000001</v>
      </c>
      <c r="GS122" s="28">
        <v>100249.56</v>
      </c>
    </row>
    <row r="123" spans="1:201" ht="18" customHeight="1" x14ac:dyDescent="0.3">
      <c r="A123" s="1">
        <v>5005</v>
      </c>
      <c r="B123" s="2" t="s">
        <v>16</v>
      </c>
      <c r="C123" s="2" t="s">
        <v>411</v>
      </c>
      <c r="D123" s="4">
        <v>188.889111184375</v>
      </c>
      <c r="E123" s="8" t="s">
        <v>14</v>
      </c>
      <c r="F123" s="3">
        <v>668</v>
      </c>
      <c r="G123" s="27">
        <v>1636961.22</v>
      </c>
      <c r="H123" s="27">
        <v>56944.67</v>
      </c>
      <c r="I123" s="27">
        <v>2792281.14</v>
      </c>
      <c r="J123" s="27">
        <v>228102.84</v>
      </c>
      <c r="K123" s="27">
        <v>1309862.22</v>
      </c>
      <c r="L123" s="27">
        <v>585.26</v>
      </c>
      <c r="M123" s="27">
        <v>0</v>
      </c>
      <c r="N123" s="27">
        <v>364066.44</v>
      </c>
      <c r="O123" s="27">
        <v>763670.16</v>
      </c>
      <c r="P123" s="27">
        <v>343.46</v>
      </c>
      <c r="Q123" s="27">
        <v>203823</v>
      </c>
      <c r="R123" s="27">
        <v>770.4</v>
      </c>
      <c r="S123" s="27">
        <v>2667807</v>
      </c>
      <c r="T123" s="27">
        <v>0</v>
      </c>
      <c r="U123" s="27">
        <v>176732</v>
      </c>
      <c r="V123" s="27">
        <v>48459</v>
      </c>
      <c r="W123" s="27">
        <v>60797</v>
      </c>
      <c r="X123" s="27">
        <v>2959134.0399999996</v>
      </c>
      <c r="Y123" s="27">
        <v>0</v>
      </c>
      <c r="Z123" s="27">
        <v>0</v>
      </c>
      <c r="AA123" s="27">
        <v>26530.36</v>
      </c>
      <c r="AB123" s="27">
        <v>0</v>
      </c>
      <c r="AC123" s="27">
        <v>0</v>
      </c>
      <c r="AD123" s="27">
        <v>749661.21</v>
      </c>
      <c r="AE123" s="27">
        <v>12041.28</v>
      </c>
      <c r="AF123" s="27">
        <v>0</v>
      </c>
      <c r="AG123" s="27">
        <v>251256.45999999996</v>
      </c>
      <c r="AH123" s="27">
        <v>608980.19000000006</v>
      </c>
      <c r="AI123" s="27">
        <v>163714.13</v>
      </c>
      <c r="AJ123" s="27">
        <v>0</v>
      </c>
      <c r="AK123" s="27">
        <v>596411.88</v>
      </c>
      <c r="AL123" s="27">
        <v>150427.94</v>
      </c>
      <c r="AM123" s="27">
        <v>2393.6799999999998</v>
      </c>
      <c r="AN123" s="27">
        <v>3685.38</v>
      </c>
      <c r="AO123" s="27">
        <v>37823.03</v>
      </c>
      <c r="AP123" s="27">
        <v>0</v>
      </c>
      <c r="AQ123" s="27">
        <v>303616.53000000003</v>
      </c>
      <c r="AR123" s="27">
        <v>8972.34</v>
      </c>
      <c r="AS123" s="27">
        <v>0</v>
      </c>
      <c r="AT123" s="27">
        <v>900</v>
      </c>
      <c r="AU123" s="27">
        <v>137332.17000000001</v>
      </c>
      <c r="AV123" s="27">
        <v>123263.36</v>
      </c>
      <c r="AW123" s="27">
        <v>0</v>
      </c>
      <c r="AX123" s="27">
        <v>0</v>
      </c>
      <c r="AY123" s="27">
        <v>0</v>
      </c>
      <c r="AZ123" s="27">
        <v>0</v>
      </c>
      <c r="BA123" s="27">
        <v>655937.5</v>
      </c>
      <c r="BB123" s="27">
        <v>20821.489999999998</v>
      </c>
      <c r="BC123" s="27">
        <v>110656.15000000001</v>
      </c>
      <c r="BD123" s="27">
        <v>22024.39</v>
      </c>
      <c r="BE123" s="27">
        <v>0</v>
      </c>
      <c r="BF123" s="27">
        <v>0</v>
      </c>
      <c r="BG123" s="27">
        <v>0</v>
      </c>
      <c r="BH123" s="27">
        <v>4464.21</v>
      </c>
      <c r="BI123" s="27">
        <v>47479.040000000001</v>
      </c>
      <c r="BJ123" s="27">
        <v>0</v>
      </c>
      <c r="BK123" s="27">
        <v>0</v>
      </c>
      <c r="BL123" s="27">
        <v>0</v>
      </c>
      <c r="BM123" s="27">
        <v>0</v>
      </c>
      <c r="BN123" s="27">
        <v>8760.3800654301085</v>
      </c>
      <c r="BO123" s="27">
        <v>1605245.14</v>
      </c>
      <c r="BP123" s="27">
        <v>3340341.89</v>
      </c>
      <c r="BQ123" s="27">
        <v>94632.97</v>
      </c>
      <c r="BR123" s="27">
        <v>0</v>
      </c>
      <c r="BS123" s="27">
        <v>0</v>
      </c>
      <c r="BT123" s="27">
        <v>24186.04</v>
      </c>
      <c r="BU123" s="27">
        <v>0</v>
      </c>
      <c r="BV123" s="27">
        <v>419675.84</v>
      </c>
      <c r="BW123" s="27">
        <v>89507.1</v>
      </c>
      <c r="BX123" s="27">
        <v>23892.04</v>
      </c>
      <c r="BY123" s="27">
        <v>0</v>
      </c>
      <c r="BZ123" s="27">
        <v>374491.65</v>
      </c>
      <c r="CA123" s="27">
        <v>105312.22</v>
      </c>
      <c r="CB123" s="16">
        <v>1.5030000000000001</v>
      </c>
      <c r="CC123" s="16">
        <v>3.363</v>
      </c>
      <c r="CD123" s="16">
        <v>6.9600000000000009</v>
      </c>
      <c r="CE123" s="16">
        <v>1.6839999999999999</v>
      </c>
      <c r="CF123" s="16">
        <v>2.9340000000000002</v>
      </c>
      <c r="CG123" s="16">
        <v>0</v>
      </c>
      <c r="CH123" s="16" t="s">
        <v>567</v>
      </c>
      <c r="CI123" s="15">
        <v>231925158</v>
      </c>
      <c r="CJ123" s="15">
        <v>146951945</v>
      </c>
      <c r="CK123" s="15">
        <v>61815314</v>
      </c>
      <c r="CL123" s="3">
        <v>101</v>
      </c>
      <c r="CM123" s="3">
        <v>668</v>
      </c>
      <c r="CN123" s="4">
        <v>116</v>
      </c>
      <c r="CO123" s="4">
        <v>23.68</v>
      </c>
      <c r="CP123" s="4">
        <v>670.76</v>
      </c>
      <c r="CQ123" s="16">
        <v>0</v>
      </c>
      <c r="CR123" s="26">
        <v>0.13922155688622753</v>
      </c>
      <c r="CS123" s="26">
        <f>CL123/CM123</f>
        <v>0.15119760479041916</v>
      </c>
      <c r="CT123" s="3">
        <f>CM123/(DF123+DG123)</f>
        <v>15.031503150315034</v>
      </c>
      <c r="CU123" s="26">
        <f>(CX123+CY123)/(DA123+DB123)</f>
        <v>0.96502086159769929</v>
      </c>
      <c r="CV123" s="37">
        <v>47</v>
      </c>
      <c r="CW123" s="29">
        <v>0</v>
      </c>
      <c r="CX123" s="29">
        <v>460.24008372093022</v>
      </c>
      <c r="CY123" s="29">
        <v>186.13818313953485</v>
      </c>
      <c r="CZ123" s="29">
        <v>0</v>
      </c>
      <c r="DA123" s="29">
        <v>474.64581395348836</v>
      </c>
      <c r="DB123" s="29">
        <v>195.16174418604652</v>
      </c>
      <c r="DC123" s="34">
        <v>47381.210621062128</v>
      </c>
      <c r="DD123" s="31">
        <v>12.533333333333333</v>
      </c>
      <c r="DE123" s="32">
        <v>0.17777777777777778</v>
      </c>
      <c r="DF123" s="33">
        <v>44.439999999999991</v>
      </c>
      <c r="DG123" s="30">
        <v>0</v>
      </c>
      <c r="DH123" s="41">
        <v>23.333300000000001</v>
      </c>
      <c r="DI123" s="41">
        <v>23.208300000000001</v>
      </c>
      <c r="DJ123" s="41">
        <v>24.583300000000001</v>
      </c>
      <c r="DK123" s="41">
        <v>23.5</v>
      </c>
      <c r="DL123" s="41">
        <v>23.791699999999999</v>
      </c>
      <c r="DM123" s="38">
        <v>24</v>
      </c>
      <c r="DN123" s="28">
        <v>2624762.4899999998</v>
      </c>
      <c r="DO123" s="28">
        <v>0</v>
      </c>
      <c r="DP123" s="28">
        <v>0</v>
      </c>
      <c r="DQ123" s="28">
        <v>177413.61</v>
      </c>
      <c r="DR123" s="28">
        <v>420333.88</v>
      </c>
      <c r="DS123" s="28">
        <v>122431.72</v>
      </c>
      <c r="DT123" s="28">
        <v>0</v>
      </c>
      <c r="DU123" s="28">
        <v>193278.86</v>
      </c>
      <c r="DV123" s="28">
        <v>82766.19</v>
      </c>
      <c r="DW123" s="28">
        <v>117440.42</v>
      </c>
      <c r="DX123" s="28">
        <v>82172.13</v>
      </c>
      <c r="DY123" s="28">
        <v>37320</v>
      </c>
      <c r="DZ123" s="28">
        <v>0</v>
      </c>
      <c r="EA123" s="28">
        <v>186928</v>
      </c>
      <c r="EB123" s="28">
        <v>723808.96</v>
      </c>
      <c r="EC123" s="28">
        <v>0</v>
      </c>
      <c r="ED123" s="28">
        <v>0</v>
      </c>
      <c r="EE123" s="28">
        <v>52609.770000000004</v>
      </c>
      <c r="EF123" s="28">
        <v>141159.32999999999</v>
      </c>
      <c r="EG123" s="28">
        <v>23603.15</v>
      </c>
      <c r="EH123" s="28">
        <v>0</v>
      </c>
      <c r="EI123" s="28">
        <v>52305.89</v>
      </c>
      <c r="EJ123" s="28">
        <v>17620.28</v>
      </c>
      <c r="EK123" s="28">
        <v>32165.73</v>
      </c>
      <c r="EL123" s="28">
        <v>8820.59</v>
      </c>
      <c r="EM123" s="28">
        <v>0</v>
      </c>
      <c r="EN123" s="28">
        <v>0</v>
      </c>
      <c r="EO123" s="28">
        <v>28889.19</v>
      </c>
      <c r="EP123" s="28">
        <v>114492.22</v>
      </c>
      <c r="EQ123" s="28">
        <v>12041.28</v>
      </c>
      <c r="ER123" s="28">
        <v>0</v>
      </c>
      <c r="ES123" s="28">
        <v>119601.63</v>
      </c>
      <c r="ET123" s="28">
        <v>37712.92</v>
      </c>
      <c r="EU123" s="28">
        <v>16084.71</v>
      </c>
      <c r="EV123" s="28">
        <v>137332.17000000001</v>
      </c>
      <c r="EW123" s="28">
        <v>286462.25</v>
      </c>
      <c r="EX123" s="28">
        <v>27431.55</v>
      </c>
      <c r="EY123" s="28">
        <v>68369.91</v>
      </c>
      <c r="EZ123" s="28">
        <v>6486.29</v>
      </c>
      <c r="FA123" s="28">
        <v>50</v>
      </c>
      <c r="FB123" s="28">
        <v>0</v>
      </c>
      <c r="FC123" s="28">
        <v>61286.2</v>
      </c>
      <c r="FD123" s="28">
        <v>272261.94</v>
      </c>
      <c r="FE123" s="28">
        <v>0</v>
      </c>
      <c r="FF123" s="28">
        <v>0</v>
      </c>
      <c r="FG123" s="28">
        <v>12287.6</v>
      </c>
      <c r="FH123" s="28">
        <v>7041.2</v>
      </c>
      <c r="FI123" s="28">
        <v>1818.55</v>
      </c>
      <c r="FJ123" s="28">
        <v>0</v>
      </c>
      <c r="FK123" s="28">
        <v>106519.23</v>
      </c>
      <c r="FL123" s="28">
        <v>18705.13</v>
      </c>
      <c r="FM123" s="28">
        <v>197773.54</v>
      </c>
      <c r="FN123" s="28">
        <v>8768.4599999999991</v>
      </c>
      <c r="FO123" s="28">
        <v>0</v>
      </c>
      <c r="FP123" s="28">
        <v>0</v>
      </c>
      <c r="FQ123" s="28">
        <v>47334.63</v>
      </c>
      <c r="FR123" s="28">
        <v>0</v>
      </c>
      <c r="FS123" s="28">
        <v>0</v>
      </c>
      <c r="FT123" s="28">
        <v>0</v>
      </c>
      <c r="FU123" s="28">
        <v>8972.34</v>
      </c>
      <c r="FV123" s="28">
        <v>0</v>
      </c>
      <c r="FW123" s="28">
        <v>0</v>
      </c>
      <c r="FX123" s="28">
        <v>0</v>
      </c>
      <c r="FY123" s="28">
        <v>49796.01</v>
      </c>
      <c r="FZ123" s="28">
        <v>0</v>
      </c>
      <c r="GA123" s="28">
        <v>0</v>
      </c>
      <c r="GB123" s="28">
        <v>0</v>
      </c>
      <c r="GC123" s="28">
        <v>0</v>
      </c>
      <c r="GD123" s="28">
        <v>0</v>
      </c>
      <c r="GE123" s="28">
        <v>0</v>
      </c>
      <c r="GF123" s="28">
        <v>0</v>
      </c>
      <c r="GG123" s="28">
        <v>0</v>
      </c>
      <c r="GH123" s="28">
        <v>0</v>
      </c>
      <c r="GI123" s="28">
        <v>0</v>
      </c>
      <c r="GJ123" s="28">
        <v>24757.25</v>
      </c>
      <c r="GK123" s="28">
        <v>676</v>
      </c>
      <c r="GL123" s="28">
        <v>0</v>
      </c>
      <c r="GM123" s="28">
        <v>31313</v>
      </c>
      <c r="GN123" s="28">
        <v>8369</v>
      </c>
      <c r="GO123" s="28">
        <v>8614.77</v>
      </c>
      <c r="GP123" s="28">
        <v>0</v>
      </c>
      <c r="GQ123" s="28">
        <v>3203.16</v>
      </c>
      <c r="GR123" s="28">
        <v>679829.54</v>
      </c>
      <c r="GS123" s="28">
        <v>0</v>
      </c>
    </row>
    <row r="124" spans="1:201" ht="18" customHeight="1" x14ac:dyDescent="0.3">
      <c r="A124" s="1">
        <v>54002</v>
      </c>
      <c r="B124" s="2" t="s">
        <v>171</v>
      </c>
      <c r="C124" s="2" t="s">
        <v>514</v>
      </c>
      <c r="D124" s="4">
        <v>853.9470019859375</v>
      </c>
      <c r="E124" s="8" t="s">
        <v>172</v>
      </c>
      <c r="F124" s="3">
        <v>916</v>
      </c>
      <c r="G124" s="27">
        <v>2704300.53</v>
      </c>
      <c r="H124" s="27">
        <v>242079.17</v>
      </c>
      <c r="I124" s="27">
        <v>3525939.11</v>
      </c>
      <c r="J124" s="27">
        <v>2133677.1</v>
      </c>
      <c r="K124" s="27">
        <v>2028916.32</v>
      </c>
      <c r="L124" s="27">
        <v>0</v>
      </c>
      <c r="M124" s="27">
        <v>0</v>
      </c>
      <c r="N124" s="27">
        <v>43228.82</v>
      </c>
      <c r="O124" s="27">
        <v>1453616.57</v>
      </c>
      <c r="P124" s="27">
        <v>0</v>
      </c>
      <c r="Q124" s="27">
        <v>193412</v>
      </c>
      <c r="R124" s="27">
        <v>504795.23</v>
      </c>
      <c r="S124" s="27">
        <v>3309452</v>
      </c>
      <c r="T124" s="27">
        <v>0</v>
      </c>
      <c r="U124" s="27">
        <v>193412</v>
      </c>
      <c r="V124" s="27">
        <v>0</v>
      </c>
      <c r="W124" s="27">
        <v>60772</v>
      </c>
      <c r="X124" s="27">
        <v>4968092.5199999996</v>
      </c>
      <c r="Y124" s="27">
        <v>0</v>
      </c>
      <c r="Z124" s="27">
        <v>0</v>
      </c>
      <c r="AA124" s="27">
        <v>57768.68</v>
      </c>
      <c r="AB124" s="27">
        <v>1436</v>
      </c>
      <c r="AC124" s="27">
        <v>0</v>
      </c>
      <c r="AD124" s="27">
        <v>895409.56</v>
      </c>
      <c r="AE124" s="27">
        <v>150378.04</v>
      </c>
      <c r="AF124" s="27">
        <v>0</v>
      </c>
      <c r="AG124" s="27">
        <v>670862.14</v>
      </c>
      <c r="AH124" s="27">
        <v>954674.51</v>
      </c>
      <c r="AI124" s="27">
        <v>285349.84999999998</v>
      </c>
      <c r="AJ124" s="27">
        <v>0</v>
      </c>
      <c r="AK124" s="27">
        <v>1281193.6000000001</v>
      </c>
      <c r="AL124" s="27">
        <v>758086.74</v>
      </c>
      <c r="AM124" s="27">
        <v>47548.95</v>
      </c>
      <c r="AN124" s="27">
        <v>6376.37</v>
      </c>
      <c r="AO124" s="27">
        <v>9914.57</v>
      </c>
      <c r="AP124" s="27">
        <v>0</v>
      </c>
      <c r="AQ124" s="27">
        <v>331210.29000000004</v>
      </c>
      <c r="AR124" s="27">
        <v>20315.690000000002</v>
      </c>
      <c r="AS124" s="27">
        <v>3782.06</v>
      </c>
      <c r="AT124" s="27">
        <v>3151.96</v>
      </c>
      <c r="AU124" s="27">
        <v>457599.04</v>
      </c>
      <c r="AV124" s="27">
        <v>118792.6</v>
      </c>
      <c r="AW124" s="27">
        <v>181883.26</v>
      </c>
      <c r="AX124" s="27">
        <v>718</v>
      </c>
      <c r="AY124" s="27">
        <v>0</v>
      </c>
      <c r="AZ124" s="27">
        <v>0</v>
      </c>
      <c r="BA124" s="27">
        <v>0</v>
      </c>
      <c r="BB124" s="27">
        <v>12974.04</v>
      </c>
      <c r="BC124" s="27">
        <v>500653.77</v>
      </c>
      <c r="BD124" s="27">
        <v>79236.38</v>
      </c>
      <c r="BE124" s="27">
        <v>0</v>
      </c>
      <c r="BF124" s="27">
        <v>0</v>
      </c>
      <c r="BG124" s="27">
        <v>0</v>
      </c>
      <c r="BH124" s="27">
        <v>9844.99</v>
      </c>
      <c r="BI124" s="27">
        <v>115516.84</v>
      </c>
      <c r="BJ124" s="27">
        <v>0</v>
      </c>
      <c r="BK124" s="27">
        <v>0</v>
      </c>
      <c r="BL124" s="27">
        <v>0</v>
      </c>
      <c r="BM124" s="27">
        <v>0</v>
      </c>
      <c r="BN124" s="27">
        <v>11866.791089576061</v>
      </c>
      <c r="BO124" s="27">
        <v>1822319.34</v>
      </c>
      <c r="BP124" s="27">
        <v>3936161.19</v>
      </c>
      <c r="BQ124" s="27">
        <v>807248.86</v>
      </c>
      <c r="BR124" s="27">
        <v>11382411.279999999</v>
      </c>
      <c r="BS124" s="27">
        <v>3891990.11</v>
      </c>
      <c r="BT124" s="27">
        <v>0</v>
      </c>
      <c r="BU124" s="27">
        <v>0</v>
      </c>
      <c r="BV124" s="27">
        <v>511305.99</v>
      </c>
      <c r="BW124" s="27">
        <v>112114.5</v>
      </c>
      <c r="BX124" s="27">
        <v>0</v>
      </c>
      <c r="BY124" s="27">
        <v>0</v>
      </c>
      <c r="BZ124" s="27">
        <v>524126.74</v>
      </c>
      <c r="CA124" s="27">
        <v>138914.66</v>
      </c>
      <c r="CB124" s="16">
        <v>1.4430000000000001</v>
      </c>
      <c r="CC124" s="16">
        <v>3.2290000000000001</v>
      </c>
      <c r="CD124" s="16">
        <v>6.6820000000000004</v>
      </c>
      <c r="CE124" s="16">
        <v>1.6839999999999999</v>
      </c>
      <c r="CF124" s="16">
        <v>2.1669999999999998</v>
      </c>
      <c r="CG124" s="16">
        <v>0</v>
      </c>
      <c r="CH124" s="14"/>
      <c r="CI124" s="15">
        <v>644092445</v>
      </c>
      <c r="CJ124" s="15">
        <v>135416968</v>
      </c>
      <c r="CK124" s="15">
        <v>93040559</v>
      </c>
      <c r="CL124" s="3">
        <v>234</v>
      </c>
      <c r="CM124" s="3">
        <v>930</v>
      </c>
      <c r="CN124" s="4">
        <v>29</v>
      </c>
      <c r="CO124" s="4">
        <v>31</v>
      </c>
      <c r="CP124" s="4">
        <v>918.56</v>
      </c>
      <c r="CQ124" s="16">
        <v>5.7692307692307696E-2</v>
      </c>
      <c r="CR124" s="26">
        <v>0.58078602620087338</v>
      </c>
      <c r="CS124" s="26">
        <f>CL124/CM124</f>
        <v>0.25161290322580643</v>
      </c>
      <c r="CT124" s="3">
        <f>CM124/(DF124+DG124)</f>
        <v>12.476522672390663</v>
      </c>
      <c r="CU124" s="26">
        <f>(CX124+CY124)/(DA124+DB124)</f>
        <v>0.86934637298032857</v>
      </c>
      <c r="CV124" s="37">
        <v>44</v>
      </c>
      <c r="CW124" s="29">
        <v>11.332487309644669</v>
      </c>
      <c r="CX124" s="29">
        <v>578.22263803680994</v>
      </c>
      <c r="CY124" s="29">
        <v>207.73544417177916</v>
      </c>
      <c r="CZ124" s="29">
        <v>12.111675126903551</v>
      </c>
      <c r="DA124" s="29">
        <v>658.65030674846628</v>
      </c>
      <c r="DB124" s="29">
        <v>245.42901840490799</v>
      </c>
      <c r="DC124" s="34">
        <v>48259.940957874969</v>
      </c>
      <c r="DD124" s="31">
        <v>13.513157894736842</v>
      </c>
      <c r="DE124" s="32">
        <v>0.22368421052631579</v>
      </c>
      <c r="DF124" s="33">
        <v>74.539999999999992</v>
      </c>
      <c r="DG124" s="30">
        <v>0</v>
      </c>
      <c r="DH124" s="41">
        <v>17.214300000000001</v>
      </c>
      <c r="DI124" s="41">
        <v>19.464300000000001</v>
      </c>
      <c r="DJ124" s="41">
        <v>20.178599999999999</v>
      </c>
      <c r="DK124" s="41">
        <v>21.071400000000001</v>
      </c>
      <c r="DL124" s="41">
        <v>19.571400000000001</v>
      </c>
      <c r="DM124" s="38">
        <v>28</v>
      </c>
      <c r="DN124" s="28">
        <v>4108237.15</v>
      </c>
      <c r="DO124" s="28">
        <v>178853.25</v>
      </c>
      <c r="DP124" s="28">
        <v>0</v>
      </c>
      <c r="DQ124" s="28">
        <v>767783.11</v>
      </c>
      <c r="DR124" s="28">
        <v>696778.67999999993</v>
      </c>
      <c r="DS124" s="28">
        <v>190810.76</v>
      </c>
      <c r="DT124" s="28">
        <v>0</v>
      </c>
      <c r="DU124" s="28">
        <v>424055.56</v>
      </c>
      <c r="DV124" s="28">
        <v>360938.16</v>
      </c>
      <c r="DW124" s="28">
        <v>173031.92</v>
      </c>
      <c r="DX124" s="28">
        <v>33168.78</v>
      </c>
      <c r="DY124" s="28">
        <v>9210</v>
      </c>
      <c r="DZ124" s="28">
        <v>0</v>
      </c>
      <c r="EA124" s="28">
        <v>219378.63</v>
      </c>
      <c r="EB124" s="28">
        <v>1109972.3900000001</v>
      </c>
      <c r="EC124" s="28">
        <v>60481.03</v>
      </c>
      <c r="ED124" s="28">
        <v>0</v>
      </c>
      <c r="EE124" s="28">
        <v>184696.81</v>
      </c>
      <c r="EF124" s="28">
        <v>218943.12</v>
      </c>
      <c r="EG124" s="28">
        <v>57250.62</v>
      </c>
      <c r="EH124" s="28">
        <v>0</v>
      </c>
      <c r="EI124" s="28">
        <v>136610.79999999999</v>
      </c>
      <c r="EJ124" s="28">
        <v>132641.31</v>
      </c>
      <c r="EK124" s="28">
        <v>53992.59</v>
      </c>
      <c r="EL124" s="28">
        <v>4688</v>
      </c>
      <c r="EM124" s="28">
        <v>704.57</v>
      </c>
      <c r="EN124" s="28">
        <v>0</v>
      </c>
      <c r="EO124" s="28">
        <v>34696.289999999994</v>
      </c>
      <c r="EP124" s="28">
        <v>151041.58000000002</v>
      </c>
      <c r="EQ124" s="28">
        <v>2432.06</v>
      </c>
      <c r="ER124" s="28">
        <v>0</v>
      </c>
      <c r="ES124" s="28">
        <v>200485.08000000002</v>
      </c>
      <c r="ET124" s="28">
        <v>69842.48000000001</v>
      </c>
      <c r="EU124" s="28">
        <v>28014.82</v>
      </c>
      <c r="EV124" s="28">
        <v>16296.47</v>
      </c>
      <c r="EW124" s="28">
        <v>421689.38</v>
      </c>
      <c r="EX124" s="28">
        <v>46821.31</v>
      </c>
      <c r="EY124" s="28">
        <v>116034.61</v>
      </c>
      <c r="EZ124" s="28">
        <v>420.62</v>
      </c>
      <c r="FA124" s="28">
        <v>0</v>
      </c>
      <c r="FB124" s="28">
        <v>0</v>
      </c>
      <c r="FC124" s="28">
        <v>57324.549999999996</v>
      </c>
      <c r="FD124" s="28">
        <v>483280.2</v>
      </c>
      <c r="FE124" s="28">
        <v>2851.9799999999996</v>
      </c>
      <c r="FF124" s="28">
        <v>0</v>
      </c>
      <c r="FG124" s="28">
        <v>18251.91</v>
      </c>
      <c r="FH124" s="28">
        <v>34181.619999999995</v>
      </c>
      <c r="FI124" s="28">
        <v>7690.95</v>
      </c>
      <c r="FJ124" s="28">
        <v>0</v>
      </c>
      <c r="FK124" s="28">
        <v>178053.26</v>
      </c>
      <c r="FL124" s="28">
        <v>134993.04</v>
      </c>
      <c r="FM124" s="28">
        <v>335741.51</v>
      </c>
      <c r="FN124" s="28">
        <v>1888.61</v>
      </c>
      <c r="FO124" s="28">
        <v>0</v>
      </c>
      <c r="FP124" s="28">
        <v>0</v>
      </c>
      <c r="FQ124" s="28">
        <v>27486.81</v>
      </c>
      <c r="FR124" s="28">
        <v>73871.179999999993</v>
      </c>
      <c r="FS124" s="28">
        <v>1436</v>
      </c>
      <c r="FT124" s="28">
        <v>0</v>
      </c>
      <c r="FU124" s="28">
        <v>20315.690000000002</v>
      </c>
      <c r="FV124" s="28">
        <v>4500.0599999999995</v>
      </c>
      <c r="FW124" s="28">
        <v>3151.96</v>
      </c>
      <c r="FX124" s="28">
        <v>441302.57</v>
      </c>
      <c r="FY124" s="28">
        <v>107096.24</v>
      </c>
      <c r="FZ124" s="28">
        <v>181883.26</v>
      </c>
      <c r="GA124" s="28">
        <v>718</v>
      </c>
      <c r="GB124" s="28">
        <v>0</v>
      </c>
      <c r="GC124" s="28">
        <v>0</v>
      </c>
      <c r="GD124" s="28">
        <v>0</v>
      </c>
      <c r="GE124" s="28">
        <v>718</v>
      </c>
      <c r="GF124" s="28">
        <v>5753</v>
      </c>
      <c r="GG124" s="28">
        <v>0</v>
      </c>
      <c r="GH124" s="28">
        <v>0</v>
      </c>
      <c r="GI124" s="28">
        <v>299</v>
      </c>
      <c r="GJ124" s="28">
        <v>14164.99</v>
      </c>
      <c r="GK124" s="28">
        <v>1582.7</v>
      </c>
      <c r="GL124" s="28">
        <v>0</v>
      </c>
      <c r="GM124" s="28">
        <v>132480.95999999999</v>
      </c>
      <c r="GN124" s="28">
        <v>92537.91</v>
      </c>
      <c r="GO124" s="28">
        <v>8391.9</v>
      </c>
      <c r="GP124" s="28">
        <v>0</v>
      </c>
      <c r="GQ124" s="28">
        <v>0</v>
      </c>
      <c r="GR124" s="28">
        <v>0</v>
      </c>
      <c r="GS124" s="28">
        <v>4580.0499999999993</v>
      </c>
    </row>
    <row r="125" spans="1:201" ht="18" customHeight="1" x14ac:dyDescent="0.3">
      <c r="A125" s="1">
        <v>15003</v>
      </c>
      <c r="B125" s="2" t="s">
        <v>49</v>
      </c>
      <c r="C125" s="2" t="s">
        <v>432</v>
      </c>
      <c r="D125" s="4">
        <v>200.46717250781251</v>
      </c>
      <c r="E125" s="8" t="s">
        <v>47</v>
      </c>
      <c r="F125" s="3">
        <v>195</v>
      </c>
      <c r="G125" s="27">
        <v>122595.31</v>
      </c>
      <c r="H125" s="27">
        <v>5197.2299999999996</v>
      </c>
      <c r="I125" s="27">
        <v>1470369.83</v>
      </c>
      <c r="J125" s="27">
        <v>823166.76</v>
      </c>
      <c r="K125" s="27">
        <v>36958.42</v>
      </c>
      <c r="L125" s="27">
        <v>0</v>
      </c>
      <c r="M125" s="27">
        <v>0</v>
      </c>
      <c r="N125" s="27">
        <v>0</v>
      </c>
      <c r="O125" s="27">
        <v>35573.919999999998</v>
      </c>
      <c r="P125" s="27">
        <v>0</v>
      </c>
      <c r="Q125" s="27">
        <v>266422</v>
      </c>
      <c r="R125" s="27">
        <v>101052.62</v>
      </c>
      <c r="S125" s="27">
        <v>1458097</v>
      </c>
      <c r="T125" s="27">
        <v>0</v>
      </c>
      <c r="U125" s="27">
        <v>266422</v>
      </c>
      <c r="V125" s="27">
        <v>0</v>
      </c>
      <c r="W125" s="27">
        <v>63693</v>
      </c>
      <c r="X125" s="27">
        <v>1648723.2399999998</v>
      </c>
      <c r="Y125" s="27">
        <v>0</v>
      </c>
      <c r="Z125" s="27">
        <v>0</v>
      </c>
      <c r="AA125" s="27">
        <v>26610</v>
      </c>
      <c r="AB125" s="27">
        <v>0</v>
      </c>
      <c r="AC125" s="27">
        <v>0</v>
      </c>
      <c r="AD125" s="27">
        <v>286531.48</v>
      </c>
      <c r="AE125" s="27">
        <v>2835.88</v>
      </c>
      <c r="AF125" s="27">
        <v>0</v>
      </c>
      <c r="AG125" s="27">
        <v>383463.88</v>
      </c>
      <c r="AH125" s="27">
        <v>401774.33</v>
      </c>
      <c r="AI125" s="27">
        <v>142555.89000000001</v>
      </c>
      <c r="AJ125" s="27">
        <v>0</v>
      </c>
      <c r="AK125" s="27">
        <v>498119.97</v>
      </c>
      <c r="AL125" s="27">
        <v>204338.07</v>
      </c>
      <c r="AM125" s="27">
        <v>4906.12</v>
      </c>
      <c r="AN125" s="27">
        <v>125059.64</v>
      </c>
      <c r="AO125" s="27">
        <v>0</v>
      </c>
      <c r="AP125" s="27">
        <v>0</v>
      </c>
      <c r="AQ125" s="27">
        <v>92965.389999999985</v>
      </c>
      <c r="AR125" s="27">
        <v>411</v>
      </c>
      <c r="AS125" s="27">
        <v>15575</v>
      </c>
      <c r="AT125" s="27">
        <v>0</v>
      </c>
      <c r="AU125" s="27">
        <v>133329.92000000001</v>
      </c>
      <c r="AV125" s="27">
        <v>93062.56</v>
      </c>
      <c r="AW125" s="27">
        <v>0</v>
      </c>
      <c r="AX125" s="27">
        <v>0</v>
      </c>
      <c r="AY125" s="27">
        <v>7045.43</v>
      </c>
      <c r="AZ125" s="27">
        <v>0</v>
      </c>
      <c r="BA125" s="27">
        <v>0</v>
      </c>
      <c r="BB125" s="27">
        <v>7999.99</v>
      </c>
      <c r="BC125" s="27">
        <v>156407.91</v>
      </c>
      <c r="BD125" s="27">
        <v>75641.929999999993</v>
      </c>
      <c r="BE125" s="27">
        <v>0</v>
      </c>
      <c r="BF125" s="27">
        <v>0</v>
      </c>
      <c r="BG125" s="27">
        <v>0</v>
      </c>
      <c r="BH125" s="27">
        <v>0</v>
      </c>
      <c r="BI125" s="27">
        <v>26756.38</v>
      </c>
      <c r="BJ125" s="27">
        <v>0</v>
      </c>
      <c r="BK125" s="27">
        <v>0</v>
      </c>
      <c r="BL125" s="27">
        <v>0</v>
      </c>
      <c r="BM125" s="27">
        <v>0</v>
      </c>
      <c r="BN125" s="27">
        <v>21222.819411519151</v>
      </c>
      <c r="BO125" s="27">
        <v>-2446.9299999999998</v>
      </c>
      <c r="BP125" s="27">
        <v>111159.02</v>
      </c>
      <c r="BQ125" s="27">
        <v>200401.13</v>
      </c>
      <c r="BR125" s="27">
        <v>2602606.1800000002</v>
      </c>
      <c r="BS125" s="27">
        <v>1871888</v>
      </c>
      <c r="BT125" s="27">
        <v>0</v>
      </c>
      <c r="BU125" s="27">
        <v>0</v>
      </c>
      <c r="BV125" s="27">
        <v>154561.78</v>
      </c>
      <c r="BW125" s="27">
        <v>0</v>
      </c>
      <c r="BX125" s="27">
        <v>0</v>
      </c>
      <c r="BY125" s="27">
        <v>0</v>
      </c>
      <c r="BZ125" s="27">
        <v>248095.56</v>
      </c>
      <c r="CA125" s="27">
        <v>0</v>
      </c>
      <c r="CB125" s="16">
        <v>1.4430000000000001</v>
      </c>
      <c r="CC125" s="16">
        <v>3.2290000000000001</v>
      </c>
      <c r="CD125" s="16">
        <v>6.6820000000000004</v>
      </c>
      <c r="CE125" s="16">
        <v>1.6839999999999999</v>
      </c>
      <c r="CF125" s="16">
        <v>1.7430000000000001</v>
      </c>
      <c r="CG125" s="16">
        <v>0</v>
      </c>
      <c r="CH125" s="14"/>
      <c r="CI125" s="15">
        <v>15008671</v>
      </c>
      <c r="CJ125" s="15">
        <v>218350</v>
      </c>
      <c r="CK125" s="15">
        <v>625608</v>
      </c>
      <c r="CL125" s="3">
        <v>26</v>
      </c>
      <c r="CM125" s="3">
        <v>195</v>
      </c>
      <c r="CN125" s="4">
        <v>60</v>
      </c>
      <c r="CO125" s="4">
        <v>0</v>
      </c>
      <c r="CP125" s="4">
        <v>198</v>
      </c>
      <c r="CQ125" s="16">
        <v>4.7619047619047616E-2</v>
      </c>
      <c r="CR125" s="26"/>
      <c r="CS125" s="26">
        <f>CL125/CM125</f>
        <v>0.13333333333333333</v>
      </c>
      <c r="CT125" s="3">
        <f>CM125/(DF125+DG125)</f>
        <v>10.263157894736842</v>
      </c>
      <c r="CU125" s="26">
        <f>(CX125+CY125)/(DA125+DB125)</f>
        <v>0.88016164355626281</v>
      </c>
      <c r="CV125" s="37">
        <v>13</v>
      </c>
      <c r="CW125" s="29">
        <v>0</v>
      </c>
      <c r="CX125" s="29">
        <v>112.11675</v>
      </c>
      <c r="CY125" s="29">
        <v>49.734679487179491</v>
      </c>
      <c r="CZ125" s="29">
        <v>0</v>
      </c>
      <c r="DA125" s="29">
        <v>121.60624999999999</v>
      </c>
      <c r="DB125" s="29">
        <v>62.282051282051285</v>
      </c>
      <c r="DC125" s="34">
        <v>49651.31578947368</v>
      </c>
      <c r="DD125" s="31">
        <v>16.105263157894736</v>
      </c>
      <c r="DE125" s="32">
        <v>0.36842105263157893</v>
      </c>
      <c r="DF125" s="33">
        <v>19</v>
      </c>
      <c r="DG125" s="30">
        <v>0</v>
      </c>
      <c r="DH125" s="41">
        <v>12.4</v>
      </c>
      <c r="DI125" s="41">
        <v>14.9</v>
      </c>
      <c r="DJ125" s="41">
        <v>15</v>
      </c>
      <c r="DK125" s="41">
        <v>14.2</v>
      </c>
      <c r="DL125" s="41">
        <v>14.5</v>
      </c>
      <c r="DM125" s="38">
        <v>10</v>
      </c>
      <c r="DN125" s="28">
        <v>1170192.4500000002</v>
      </c>
      <c r="DO125" s="28">
        <v>2357.7399999999998</v>
      </c>
      <c r="DP125" s="28">
        <v>0</v>
      </c>
      <c r="DQ125" s="28">
        <v>247008.45</v>
      </c>
      <c r="DR125" s="28">
        <v>314697.02</v>
      </c>
      <c r="DS125" s="28">
        <v>95423.23</v>
      </c>
      <c r="DT125" s="28">
        <v>0</v>
      </c>
      <c r="DU125" s="28">
        <v>176255.29</v>
      </c>
      <c r="DV125" s="28">
        <v>120841.73</v>
      </c>
      <c r="DW125" s="28">
        <v>102235.26</v>
      </c>
      <c r="DX125" s="28">
        <v>64577.71</v>
      </c>
      <c r="DY125" s="28">
        <v>0</v>
      </c>
      <c r="DZ125" s="28">
        <v>0</v>
      </c>
      <c r="EA125" s="28">
        <v>35874.33</v>
      </c>
      <c r="EB125" s="28">
        <v>336798.27</v>
      </c>
      <c r="EC125" s="28">
        <v>478.14</v>
      </c>
      <c r="ED125" s="28">
        <v>0</v>
      </c>
      <c r="EE125" s="28">
        <v>66311.86</v>
      </c>
      <c r="EF125" s="28">
        <v>78619.010000000009</v>
      </c>
      <c r="EG125" s="28">
        <v>29908.48</v>
      </c>
      <c r="EH125" s="28">
        <v>0</v>
      </c>
      <c r="EI125" s="28">
        <v>48652.14</v>
      </c>
      <c r="EJ125" s="28">
        <v>31687.45</v>
      </c>
      <c r="EK125" s="28">
        <v>40872.76</v>
      </c>
      <c r="EL125" s="28">
        <v>9087.1</v>
      </c>
      <c r="EM125" s="28">
        <v>0</v>
      </c>
      <c r="EN125" s="28">
        <v>0</v>
      </c>
      <c r="EO125" s="28">
        <v>4898.16</v>
      </c>
      <c r="EP125" s="28">
        <v>116172.12</v>
      </c>
      <c r="EQ125" s="28">
        <v>0</v>
      </c>
      <c r="ER125" s="28">
        <v>0</v>
      </c>
      <c r="ES125" s="28">
        <v>158249.03</v>
      </c>
      <c r="ET125" s="28">
        <v>43764.37</v>
      </c>
      <c r="EU125" s="28">
        <v>3259.82</v>
      </c>
      <c r="EV125" s="28">
        <v>0</v>
      </c>
      <c r="EW125" s="28">
        <v>253284.57</v>
      </c>
      <c r="EX125" s="28">
        <v>22146.25</v>
      </c>
      <c r="EY125" s="28">
        <v>37330.61</v>
      </c>
      <c r="EZ125" s="28">
        <v>13567.57</v>
      </c>
      <c r="FA125" s="28">
        <v>0</v>
      </c>
      <c r="FB125" s="28">
        <v>0</v>
      </c>
      <c r="FC125" s="28">
        <v>5578.78</v>
      </c>
      <c r="FD125" s="28">
        <v>317414.93</v>
      </c>
      <c r="FE125" s="28">
        <v>0</v>
      </c>
      <c r="FF125" s="28">
        <v>0</v>
      </c>
      <c r="FG125" s="28">
        <v>38954.71</v>
      </c>
      <c r="FH125" s="28">
        <v>34045.22</v>
      </c>
      <c r="FI125" s="28">
        <v>12189.52</v>
      </c>
      <c r="FJ125" s="28">
        <v>0</v>
      </c>
      <c r="FK125" s="28">
        <v>66359.070000000007</v>
      </c>
      <c r="FL125" s="28">
        <v>20185.740000000002</v>
      </c>
      <c r="FM125" s="28">
        <v>99270.93</v>
      </c>
      <c r="FN125" s="28">
        <v>31067.629999999997</v>
      </c>
      <c r="FO125" s="28">
        <v>0</v>
      </c>
      <c r="FP125" s="28">
        <v>0</v>
      </c>
      <c r="FQ125" s="28">
        <v>46614.12</v>
      </c>
      <c r="FR125" s="28">
        <v>19410</v>
      </c>
      <c r="FS125" s="28">
        <v>0</v>
      </c>
      <c r="FT125" s="28">
        <v>0</v>
      </c>
      <c r="FU125" s="28">
        <v>28979.79</v>
      </c>
      <c r="FV125" s="28">
        <v>0</v>
      </c>
      <c r="FW125" s="28">
        <v>0</v>
      </c>
      <c r="FX125" s="28">
        <v>133329.92000000001</v>
      </c>
      <c r="FY125" s="28">
        <v>21166.46</v>
      </c>
      <c r="FZ125" s="28">
        <v>0</v>
      </c>
      <c r="GA125" s="28">
        <v>0</v>
      </c>
      <c r="GB125" s="28">
        <v>13805.06</v>
      </c>
      <c r="GC125" s="28">
        <v>0</v>
      </c>
      <c r="GD125" s="28">
        <v>0</v>
      </c>
      <c r="GE125" s="28">
        <v>7999.99</v>
      </c>
      <c r="GF125" s="28">
        <v>1876.95</v>
      </c>
      <c r="GG125" s="28">
        <v>0</v>
      </c>
      <c r="GH125" s="28">
        <v>0</v>
      </c>
      <c r="GI125" s="28">
        <v>778.95</v>
      </c>
      <c r="GJ125" s="28">
        <v>16580.64</v>
      </c>
      <c r="GK125" s="28">
        <v>1774.84</v>
      </c>
      <c r="GL125" s="28">
        <v>0</v>
      </c>
      <c r="GM125" s="28">
        <v>25465</v>
      </c>
      <c r="GN125" s="28">
        <v>9476.9</v>
      </c>
      <c r="GO125" s="28">
        <v>48.5</v>
      </c>
      <c r="GP125" s="28">
        <v>0</v>
      </c>
      <c r="GQ125" s="28">
        <v>0</v>
      </c>
      <c r="GR125" s="28">
        <v>0</v>
      </c>
      <c r="GS125" s="28">
        <v>0</v>
      </c>
    </row>
    <row r="126" spans="1:201" ht="18" customHeight="1" x14ac:dyDescent="0.3">
      <c r="A126" s="1">
        <v>26005</v>
      </c>
      <c r="B126" s="2" t="s">
        <v>83</v>
      </c>
      <c r="C126" s="2" t="s">
        <v>455</v>
      </c>
      <c r="D126" s="4">
        <v>316.27127921249996</v>
      </c>
      <c r="E126" s="8" t="s">
        <v>81</v>
      </c>
      <c r="F126" s="3">
        <v>31</v>
      </c>
      <c r="G126" s="27">
        <v>608724.85</v>
      </c>
      <c r="H126" s="27">
        <v>4115.2700000000004</v>
      </c>
      <c r="I126" s="27">
        <v>141423.26999999999</v>
      </c>
      <c r="J126" s="27">
        <v>101796.25</v>
      </c>
      <c r="K126" s="27">
        <v>81583.23</v>
      </c>
      <c r="L126" s="27">
        <v>0</v>
      </c>
      <c r="M126" s="27">
        <v>0</v>
      </c>
      <c r="N126" s="27">
        <v>66775</v>
      </c>
      <c r="O126" s="27">
        <v>261817.1</v>
      </c>
      <c r="P126" s="27">
        <v>0</v>
      </c>
      <c r="Q126" s="27">
        <v>0</v>
      </c>
      <c r="R126" s="27">
        <v>11752.09</v>
      </c>
      <c r="S126" s="27">
        <v>119017</v>
      </c>
      <c r="T126" s="27">
        <v>0</v>
      </c>
      <c r="U126" s="27">
        <v>0</v>
      </c>
      <c r="V126" s="27">
        <v>0</v>
      </c>
      <c r="W126" s="27">
        <v>65205</v>
      </c>
      <c r="X126" s="27">
        <v>763234.79999999993</v>
      </c>
      <c r="Y126" s="27">
        <v>27388.660000000003</v>
      </c>
      <c r="Z126" s="27">
        <v>0</v>
      </c>
      <c r="AA126" s="27">
        <v>10808.25</v>
      </c>
      <c r="AB126" s="27">
        <v>0</v>
      </c>
      <c r="AC126" s="27">
        <v>0</v>
      </c>
      <c r="AD126" s="27">
        <v>87134.09</v>
      </c>
      <c r="AE126" s="27">
        <v>10487</v>
      </c>
      <c r="AF126" s="27">
        <v>0</v>
      </c>
      <c r="AG126" s="27">
        <v>79814.13</v>
      </c>
      <c r="AH126" s="27">
        <v>206915.24</v>
      </c>
      <c r="AI126" s="27">
        <v>73268.33</v>
      </c>
      <c r="AJ126" s="27">
        <v>0</v>
      </c>
      <c r="AK126" s="27">
        <v>174290.9</v>
      </c>
      <c r="AL126" s="27">
        <v>46639.08</v>
      </c>
      <c r="AM126" s="27">
        <v>3888.05</v>
      </c>
      <c r="AN126" s="27">
        <v>0</v>
      </c>
      <c r="AO126" s="27">
        <v>0</v>
      </c>
      <c r="AP126" s="27">
        <v>0</v>
      </c>
      <c r="AQ126" s="27">
        <v>0</v>
      </c>
      <c r="AR126" s="27">
        <v>13261.49</v>
      </c>
      <c r="AS126" s="27">
        <v>1388.04</v>
      </c>
      <c r="AT126" s="27">
        <v>1561.75</v>
      </c>
      <c r="AU126" s="27">
        <v>0</v>
      </c>
      <c r="AV126" s="27">
        <v>19565.830000000002</v>
      </c>
      <c r="AW126" s="27">
        <v>30316</v>
      </c>
      <c r="AX126" s="27">
        <v>0</v>
      </c>
      <c r="AY126" s="27">
        <v>0</v>
      </c>
      <c r="AZ126" s="27">
        <v>0</v>
      </c>
      <c r="BA126" s="27">
        <v>0</v>
      </c>
      <c r="BB126" s="27">
        <v>0</v>
      </c>
      <c r="BC126" s="27">
        <v>24468</v>
      </c>
      <c r="BD126" s="27">
        <v>1108.3900000000001</v>
      </c>
      <c r="BE126" s="27">
        <v>0</v>
      </c>
      <c r="BF126" s="27">
        <v>0</v>
      </c>
      <c r="BG126" s="27">
        <v>0</v>
      </c>
      <c r="BH126" s="27">
        <v>0</v>
      </c>
      <c r="BI126" s="27">
        <v>0</v>
      </c>
      <c r="BJ126" s="27">
        <v>0</v>
      </c>
      <c r="BK126" s="27">
        <v>0</v>
      </c>
      <c r="BL126" s="27">
        <v>0</v>
      </c>
      <c r="BM126" s="27">
        <v>0</v>
      </c>
      <c r="BN126" s="27">
        <v>36236.266953110397</v>
      </c>
      <c r="BO126" s="27">
        <v>100496.47</v>
      </c>
      <c r="BP126" s="27">
        <v>53285.83</v>
      </c>
      <c r="BQ126" s="27">
        <v>665024.14</v>
      </c>
      <c r="BR126" s="27">
        <v>2650109.58</v>
      </c>
      <c r="BS126" s="27">
        <v>177568.36</v>
      </c>
      <c r="BT126" s="27">
        <v>1660.57</v>
      </c>
      <c r="BU126" s="27">
        <v>0</v>
      </c>
      <c r="BV126" s="27">
        <v>38070.879999999997</v>
      </c>
      <c r="BW126" s="27">
        <v>0</v>
      </c>
      <c r="BX126" s="27">
        <v>200011.68</v>
      </c>
      <c r="BY126" s="27">
        <v>0</v>
      </c>
      <c r="BZ126" s="27">
        <v>53781.99</v>
      </c>
      <c r="CA126" s="27">
        <v>0</v>
      </c>
      <c r="CB126" s="16">
        <v>2.335</v>
      </c>
      <c r="CC126" s="16">
        <v>5.2249999999999996</v>
      </c>
      <c r="CD126" s="16">
        <v>10.812000000000001</v>
      </c>
      <c r="CE126" s="16">
        <v>1.6839999999999999</v>
      </c>
      <c r="CF126" s="16">
        <v>0.48899999999999999</v>
      </c>
      <c r="CG126" s="16">
        <v>0</v>
      </c>
      <c r="CH126" s="16" t="s">
        <v>567</v>
      </c>
      <c r="CI126" s="15">
        <v>124049972</v>
      </c>
      <c r="CJ126" s="15">
        <v>19678421</v>
      </c>
      <c r="CK126" s="15">
        <v>13093001</v>
      </c>
      <c r="CL126" s="3">
        <v>18</v>
      </c>
      <c r="CM126" s="3">
        <v>42</v>
      </c>
      <c r="CN126" s="4">
        <v>0</v>
      </c>
      <c r="CO126" s="4">
        <v>12</v>
      </c>
      <c r="CP126" s="4">
        <v>57</v>
      </c>
      <c r="CQ126" s="16"/>
      <c r="CR126" s="26">
        <v>0.5161290322580645</v>
      </c>
      <c r="CS126" s="26">
        <f>CL126/CM126</f>
        <v>0.42857142857142855</v>
      </c>
      <c r="CT126" s="3">
        <f>CM126/(DF126+DG126)</f>
        <v>5.6</v>
      </c>
      <c r="CU126" s="26">
        <f>(CX126+CY126)/(DA126+DB126)</f>
        <v>0.95796189052867542</v>
      </c>
      <c r="CV126" s="37"/>
      <c r="CW126" s="29">
        <v>8.5897435897435894</v>
      </c>
      <c r="CX126" s="29">
        <v>30.164529411764708</v>
      </c>
      <c r="CY126" s="29">
        <v>0</v>
      </c>
      <c r="CZ126" s="29">
        <v>10.179487179487181</v>
      </c>
      <c r="DA126" s="29">
        <v>31.488235294117651</v>
      </c>
      <c r="DB126" s="29">
        <v>0</v>
      </c>
      <c r="DC126" s="34">
        <v>49390.8</v>
      </c>
      <c r="DD126" s="31">
        <v>23.222222222222221</v>
      </c>
      <c r="DE126" s="32">
        <v>0.22222222222222221</v>
      </c>
      <c r="DF126" s="33">
        <v>7.5</v>
      </c>
      <c r="DG126" s="30">
        <v>0</v>
      </c>
      <c r="DH126" s="41"/>
      <c r="DI126" s="41"/>
      <c r="DJ126" s="41"/>
      <c r="DK126" s="41"/>
      <c r="DL126" s="41"/>
      <c r="DM126" s="38"/>
      <c r="DN126" s="28">
        <v>386698.14999999997</v>
      </c>
      <c r="DO126" s="28">
        <v>20926.390000000003</v>
      </c>
      <c r="DP126" s="28">
        <v>0</v>
      </c>
      <c r="DQ126" s="28">
        <v>50126.2</v>
      </c>
      <c r="DR126" s="28">
        <v>125263.79000000001</v>
      </c>
      <c r="DS126" s="28">
        <v>49430</v>
      </c>
      <c r="DT126" s="28">
        <v>0</v>
      </c>
      <c r="DU126" s="28">
        <v>46491.15</v>
      </c>
      <c r="DV126" s="28">
        <v>21491.85</v>
      </c>
      <c r="DW126" s="28">
        <v>24684.66</v>
      </c>
      <c r="DX126" s="28">
        <v>0</v>
      </c>
      <c r="DY126" s="28">
        <v>0</v>
      </c>
      <c r="DZ126" s="28">
        <v>0</v>
      </c>
      <c r="EA126" s="28">
        <v>0</v>
      </c>
      <c r="EB126" s="28">
        <v>117817.81999999999</v>
      </c>
      <c r="EC126" s="28">
        <v>6462.27</v>
      </c>
      <c r="ED126" s="28">
        <v>0</v>
      </c>
      <c r="EE126" s="28">
        <v>16245.12</v>
      </c>
      <c r="EF126" s="28">
        <v>49034.450000000004</v>
      </c>
      <c r="EG126" s="28">
        <v>16617.88</v>
      </c>
      <c r="EH126" s="28">
        <v>0</v>
      </c>
      <c r="EI126" s="28">
        <v>14132.14</v>
      </c>
      <c r="EJ126" s="28">
        <v>6023</v>
      </c>
      <c r="EK126" s="28">
        <v>11223.32</v>
      </c>
      <c r="EL126" s="28">
        <v>0</v>
      </c>
      <c r="EM126" s="28">
        <v>0</v>
      </c>
      <c r="EN126" s="28">
        <v>0</v>
      </c>
      <c r="EO126" s="28">
        <v>0</v>
      </c>
      <c r="EP126" s="28">
        <v>336528.20999999996</v>
      </c>
      <c r="EQ126" s="28">
        <v>10487</v>
      </c>
      <c r="ER126" s="28">
        <v>0</v>
      </c>
      <c r="ES126" s="28">
        <v>35121.4</v>
      </c>
      <c r="ET126" s="28">
        <v>18880.260000000002</v>
      </c>
      <c r="EU126" s="28">
        <v>2003.11</v>
      </c>
      <c r="EV126" s="28">
        <v>0</v>
      </c>
      <c r="EW126" s="28">
        <v>82755.7</v>
      </c>
      <c r="EX126" s="28">
        <v>6049.53</v>
      </c>
      <c r="EY126" s="28">
        <v>1227.8399999999999</v>
      </c>
      <c r="EZ126" s="28">
        <v>0</v>
      </c>
      <c r="FA126" s="28">
        <v>0</v>
      </c>
      <c r="FB126" s="28">
        <v>0</v>
      </c>
      <c r="FC126" s="28">
        <v>0</v>
      </c>
      <c r="FD126" s="28">
        <v>11216.96</v>
      </c>
      <c r="FE126" s="28">
        <v>0</v>
      </c>
      <c r="FF126" s="28">
        <v>0</v>
      </c>
      <c r="FG126" s="28">
        <v>2759.41</v>
      </c>
      <c r="FH126" s="28">
        <v>1541.99</v>
      </c>
      <c r="FI126" s="28">
        <v>6448.09</v>
      </c>
      <c r="FJ126" s="28">
        <v>0</v>
      </c>
      <c r="FK126" s="28">
        <v>10352.58</v>
      </c>
      <c r="FL126" s="28">
        <v>6394.7</v>
      </c>
      <c r="FM126" s="28">
        <v>20371.14</v>
      </c>
      <c r="FN126" s="28">
        <v>0</v>
      </c>
      <c r="FO126" s="28">
        <v>0</v>
      </c>
      <c r="FP126" s="28">
        <v>0</v>
      </c>
      <c r="FQ126" s="28">
        <v>0</v>
      </c>
      <c r="FR126" s="28">
        <v>8916</v>
      </c>
      <c r="FS126" s="28">
        <v>0</v>
      </c>
      <c r="FT126" s="28">
        <v>0</v>
      </c>
      <c r="FU126" s="28">
        <v>13261.49</v>
      </c>
      <c r="FV126" s="28">
        <v>0</v>
      </c>
      <c r="FW126" s="28">
        <v>0</v>
      </c>
      <c r="FX126" s="28">
        <v>0</v>
      </c>
      <c r="FY126" s="28">
        <v>17251.16</v>
      </c>
      <c r="FZ126" s="28">
        <v>30316</v>
      </c>
      <c r="GA126" s="28">
        <v>0</v>
      </c>
      <c r="GB126" s="28">
        <v>0</v>
      </c>
      <c r="GC126" s="28">
        <v>0</v>
      </c>
      <c r="GD126" s="28">
        <v>0</v>
      </c>
      <c r="GE126" s="28">
        <v>0</v>
      </c>
      <c r="GF126" s="28">
        <v>0</v>
      </c>
      <c r="GG126" s="28">
        <v>0</v>
      </c>
      <c r="GH126" s="28">
        <v>0</v>
      </c>
      <c r="GI126" s="28">
        <v>30</v>
      </c>
      <c r="GJ126" s="28">
        <v>14691.18</v>
      </c>
      <c r="GK126" s="28">
        <v>331</v>
      </c>
      <c r="GL126" s="28">
        <v>0</v>
      </c>
      <c r="GM126" s="28">
        <v>22874</v>
      </c>
      <c r="GN126" s="28">
        <v>6680</v>
      </c>
      <c r="GO126" s="28">
        <v>163.07999999999998</v>
      </c>
      <c r="GP126" s="28">
        <v>0</v>
      </c>
      <c r="GQ126" s="28">
        <v>0</v>
      </c>
      <c r="GR126" s="28">
        <v>200011.68</v>
      </c>
      <c r="GS126" s="28">
        <v>0</v>
      </c>
    </row>
    <row r="127" spans="1:201" ht="18" customHeight="1" x14ac:dyDescent="0.3">
      <c r="A127" s="1">
        <v>40002</v>
      </c>
      <c r="B127" s="2" t="s">
        <v>123</v>
      </c>
      <c r="C127" s="2" t="s">
        <v>480</v>
      </c>
      <c r="D127" s="4">
        <v>283.20809405468748</v>
      </c>
      <c r="E127" s="8" t="s">
        <v>122</v>
      </c>
      <c r="F127" s="3">
        <v>2359</v>
      </c>
      <c r="G127" s="27">
        <v>7522258.3200000003</v>
      </c>
      <c r="H127" s="27">
        <v>323292.77</v>
      </c>
      <c r="I127" s="27">
        <v>7690070.1399999997</v>
      </c>
      <c r="J127" s="27">
        <v>2121094.2799999998</v>
      </c>
      <c r="K127" s="27">
        <v>4760122.4800000004</v>
      </c>
      <c r="L127" s="27">
        <v>0</v>
      </c>
      <c r="M127" s="27">
        <v>0</v>
      </c>
      <c r="N127" s="27">
        <v>77797.5</v>
      </c>
      <c r="O127" s="27">
        <v>2635719.39</v>
      </c>
      <c r="P127" s="27">
        <v>0</v>
      </c>
      <c r="Q127" s="27">
        <v>448882</v>
      </c>
      <c r="R127" s="27">
        <v>369215</v>
      </c>
      <c r="S127" s="27">
        <v>7130381</v>
      </c>
      <c r="T127" s="27">
        <v>0</v>
      </c>
      <c r="U127" s="27">
        <v>448882</v>
      </c>
      <c r="V127" s="27">
        <v>0</v>
      </c>
      <c r="W127" s="27">
        <v>59950</v>
      </c>
      <c r="X127" s="27">
        <v>10903383.82</v>
      </c>
      <c r="Y127" s="27">
        <v>0</v>
      </c>
      <c r="Z127" s="27">
        <v>0</v>
      </c>
      <c r="AA127" s="27">
        <v>1748163.2</v>
      </c>
      <c r="AB127" s="27">
        <v>0</v>
      </c>
      <c r="AC127" s="27">
        <v>0</v>
      </c>
      <c r="AD127" s="27">
        <v>2392859.3400000003</v>
      </c>
      <c r="AE127" s="27">
        <v>256391.97</v>
      </c>
      <c r="AF127" s="27">
        <v>0</v>
      </c>
      <c r="AG127" s="27">
        <v>679888.74</v>
      </c>
      <c r="AH127" s="27">
        <v>1556599.1500000001</v>
      </c>
      <c r="AI127" s="27">
        <v>322923.83</v>
      </c>
      <c r="AJ127" s="27">
        <v>0</v>
      </c>
      <c r="AK127" s="27">
        <v>1955553.47</v>
      </c>
      <c r="AL127" s="27">
        <v>277786.43</v>
      </c>
      <c r="AM127" s="27">
        <v>16342.35</v>
      </c>
      <c r="AN127" s="27">
        <v>16138.36</v>
      </c>
      <c r="AO127" s="27">
        <v>27307.96</v>
      </c>
      <c r="AP127" s="27">
        <v>0</v>
      </c>
      <c r="AQ127" s="27">
        <v>715066.57000000007</v>
      </c>
      <c r="AR127" s="27">
        <v>49244.4</v>
      </c>
      <c r="AS127" s="27">
        <v>0</v>
      </c>
      <c r="AT127" s="27">
        <v>194722.12</v>
      </c>
      <c r="AU127" s="27">
        <v>1250950.73</v>
      </c>
      <c r="AV127" s="27">
        <v>87228.75</v>
      </c>
      <c r="AW127" s="27">
        <v>56416.05</v>
      </c>
      <c r="AX127" s="27">
        <v>0</v>
      </c>
      <c r="AY127" s="27">
        <v>0</v>
      </c>
      <c r="AZ127" s="27">
        <v>0</v>
      </c>
      <c r="BA127" s="27">
        <v>727485</v>
      </c>
      <c r="BB127" s="27">
        <v>84222.81</v>
      </c>
      <c r="BC127" s="27">
        <v>707784.31</v>
      </c>
      <c r="BD127" s="27">
        <v>149794.6</v>
      </c>
      <c r="BE127" s="27">
        <v>0</v>
      </c>
      <c r="BF127" s="27">
        <v>0</v>
      </c>
      <c r="BG127" s="27">
        <v>0</v>
      </c>
      <c r="BH127" s="27">
        <v>43009.17</v>
      </c>
      <c r="BI127" s="27">
        <v>0</v>
      </c>
      <c r="BJ127" s="27">
        <v>0</v>
      </c>
      <c r="BK127" s="27">
        <v>0</v>
      </c>
      <c r="BL127" s="27">
        <v>0</v>
      </c>
      <c r="BM127" s="27">
        <v>0</v>
      </c>
      <c r="BN127" s="27">
        <v>8423.3627253237682</v>
      </c>
      <c r="BO127" s="27">
        <v>5881882.3799999999</v>
      </c>
      <c r="BP127" s="27">
        <v>6104479.4699999997</v>
      </c>
      <c r="BQ127" s="27">
        <v>914215.87</v>
      </c>
      <c r="BR127" s="27">
        <v>0</v>
      </c>
      <c r="BS127" s="27">
        <v>0</v>
      </c>
      <c r="BT127" s="27">
        <v>0</v>
      </c>
      <c r="BU127" s="27">
        <v>0</v>
      </c>
      <c r="BV127" s="27">
        <v>1008644.69</v>
      </c>
      <c r="BW127" s="27">
        <v>27170</v>
      </c>
      <c r="BX127" s="27">
        <v>83200</v>
      </c>
      <c r="BY127" s="27">
        <v>0</v>
      </c>
      <c r="BZ127" s="27">
        <v>980462.02</v>
      </c>
      <c r="CA127" s="27">
        <v>27255.02</v>
      </c>
      <c r="CB127" s="16">
        <v>1.4430000000000001</v>
      </c>
      <c r="CC127" s="16">
        <v>3.2290000000000001</v>
      </c>
      <c r="CD127" s="16">
        <v>6.6820000000000004</v>
      </c>
      <c r="CE127" s="16">
        <v>1.6839999999999999</v>
      </c>
      <c r="CF127" s="16">
        <v>2.9929999999999999</v>
      </c>
      <c r="CG127" s="16">
        <v>0</v>
      </c>
      <c r="CH127" s="14"/>
      <c r="CI127" s="15">
        <v>46488352</v>
      </c>
      <c r="CJ127" s="15">
        <v>973509037</v>
      </c>
      <c r="CK127" s="15">
        <v>560581934</v>
      </c>
      <c r="CL127" s="3">
        <v>311</v>
      </c>
      <c r="CM127" s="3">
        <v>2359</v>
      </c>
      <c r="CN127" s="4">
        <v>165</v>
      </c>
      <c r="CO127" s="4">
        <v>194.52</v>
      </c>
      <c r="CP127" s="4">
        <v>2361.48</v>
      </c>
      <c r="CQ127" s="16">
        <v>1.1784511784511785E-2</v>
      </c>
      <c r="CR127" s="26">
        <v>0.1944915254237288</v>
      </c>
      <c r="CS127" s="26">
        <f>CL127/CM127</f>
        <v>0.13183552352691819</v>
      </c>
      <c r="CT127" s="3">
        <f>CM127/(DF127+DG127)</f>
        <v>13.983402489626537</v>
      </c>
      <c r="CU127" s="26">
        <f>(CX127+CY127)/(DA127+DB127)</f>
        <v>0.94976029257143157</v>
      </c>
      <c r="CV127" s="37">
        <v>140</v>
      </c>
      <c r="CW127" s="29">
        <v>0</v>
      </c>
      <c r="CX127" s="29">
        <v>1550.1353923005629</v>
      </c>
      <c r="CY127" s="29">
        <v>677.61640690581885</v>
      </c>
      <c r="CZ127" s="29">
        <v>0</v>
      </c>
      <c r="DA127" s="29">
        <v>1623.5109802523702</v>
      </c>
      <c r="DB127" s="29">
        <v>722.08276232750552</v>
      </c>
      <c r="DC127" s="34">
        <v>48946.997615933346</v>
      </c>
      <c r="DD127" s="31">
        <v>12.654970760233919</v>
      </c>
      <c r="DE127" s="32">
        <v>0.27485380116959063</v>
      </c>
      <c r="DF127" s="33">
        <v>168.20000000000024</v>
      </c>
      <c r="DG127" s="30">
        <v>0.5</v>
      </c>
      <c r="DH127" s="41">
        <v>21.9221</v>
      </c>
      <c r="DI127" s="41">
        <v>22.2468</v>
      </c>
      <c r="DJ127" s="41">
        <v>24.129899999999999</v>
      </c>
      <c r="DK127" s="41">
        <v>22.6234</v>
      </c>
      <c r="DL127" s="41">
        <v>22.857099999999999</v>
      </c>
      <c r="DM127" s="38">
        <v>77</v>
      </c>
      <c r="DN127" s="28">
        <v>9291167.2300000004</v>
      </c>
      <c r="DO127" s="28">
        <v>196829.62</v>
      </c>
      <c r="DP127" s="28">
        <v>0</v>
      </c>
      <c r="DQ127" s="28">
        <v>533346.39</v>
      </c>
      <c r="DR127" s="28">
        <v>1159750.67</v>
      </c>
      <c r="DS127" s="28">
        <v>225727</v>
      </c>
      <c r="DT127" s="28">
        <v>0</v>
      </c>
      <c r="DU127" s="28">
        <v>634540.42000000004</v>
      </c>
      <c r="DV127" s="28">
        <v>0</v>
      </c>
      <c r="DW127" s="28">
        <v>8625.0300000000007</v>
      </c>
      <c r="DX127" s="28">
        <v>36560</v>
      </c>
      <c r="DY127" s="28">
        <v>25367.3</v>
      </c>
      <c r="DZ127" s="28">
        <v>0</v>
      </c>
      <c r="EA127" s="28">
        <v>417547.63</v>
      </c>
      <c r="EB127" s="28">
        <v>1992081.1</v>
      </c>
      <c r="EC127" s="28">
        <v>31988.799999999999</v>
      </c>
      <c r="ED127" s="28">
        <v>0</v>
      </c>
      <c r="EE127" s="28">
        <v>118336.12</v>
      </c>
      <c r="EF127" s="28">
        <v>383348.97000000003</v>
      </c>
      <c r="EG127" s="28">
        <v>60611.94</v>
      </c>
      <c r="EH127" s="28">
        <v>0</v>
      </c>
      <c r="EI127" s="28">
        <v>188865.47</v>
      </c>
      <c r="EJ127" s="28">
        <v>0</v>
      </c>
      <c r="EK127" s="28">
        <v>2444.9899999999998</v>
      </c>
      <c r="EL127" s="28">
        <v>4990.53</v>
      </c>
      <c r="EM127" s="28">
        <v>1940.66</v>
      </c>
      <c r="EN127" s="28">
        <v>0</v>
      </c>
      <c r="EO127" s="28">
        <v>79154.929999999993</v>
      </c>
      <c r="EP127" s="28">
        <v>1616071.1800000002</v>
      </c>
      <c r="EQ127" s="28">
        <v>24848.77</v>
      </c>
      <c r="ER127" s="28">
        <v>0</v>
      </c>
      <c r="ES127" s="28">
        <v>718494.82</v>
      </c>
      <c r="ET127" s="28">
        <v>147827.62</v>
      </c>
      <c r="EU127" s="28">
        <v>34632.949999999997</v>
      </c>
      <c r="EV127" s="28">
        <v>0</v>
      </c>
      <c r="EW127" s="28">
        <v>827650.9</v>
      </c>
      <c r="EX127" s="28">
        <v>377211.64999999997</v>
      </c>
      <c r="EY127" s="28">
        <v>865628.81</v>
      </c>
      <c r="EZ127" s="28">
        <v>1842.85</v>
      </c>
      <c r="FA127" s="28">
        <v>0</v>
      </c>
      <c r="FB127" s="28">
        <v>0</v>
      </c>
      <c r="FC127" s="28">
        <v>182497.07</v>
      </c>
      <c r="FD127" s="28">
        <v>499390.93</v>
      </c>
      <c r="FE127" s="28">
        <v>2724.78</v>
      </c>
      <c r="FF127" s="28">
        <v>0</v>
      </c>
      <c r="FG127" s="28">
        <v>17460.73</v>
      </c>
      <c r="FH127" s="28">
        <v>13877.49</v>
      </c>
      <c r="FI127" s="28">
        <v>55389.440000000002</v>
      </c>
      <c r="FJ127" s="28">
        <v>0</v>
      </c>
      <c r="FK127" s="28">
        <v>105730.68</v>
      </c>
      <c r="FL127" s="28">
        <v>0</v>
      </c>
      <c r="FM127" s="28">
        <v>113710.15</v>
      </c>
      <c r="FN127" s="28">
        <v>0</v>
      </c>
      <c r="FO127" s="28">
        <v>0</v>
      </c>
      <c r="FP127" s="28">
        <v>0</v>
      </c>
      <c r="FQ127" s="28">
        <v>30669.61</v>
      </c>
      <c r="FR127" s="28">
        <v>1629650.01</v>
      </c>
      <c r="FS127" s="28">
        <v>0</v>
      </c>
      <c r="FT127" s="28">
        <v>0</v>
      </c>
      <c r="FU127" s="28">
        <v>49279.39</v>
      </c>
      <c r="FV127" s="28">
        <v>0</v>
      </c>
      <c r="FW127" s="28">
        <v>141284.62</v>
      </c>
      <c r="FX127" s="28">
        <v>1250950.73</v>
      </c>
      <c r="FY127" s="28">
        <v>54513.75</v>
      </c>
      <c r="FZ127" s="28">
        <v>0</v>
      </c>
      <c r="GA127" s="28">
        <v>0</v>
      </c>
      <c r="GB127" s="28">
        <v>0</v>
      </c>
      <c r="GC127" s="28">
        <v>0</v>
      </c>
      <c r="GD127" s="28">
        <v>0</v>
      </c>
      <c r="GE127" s="28">
        <v>84222.81</v>
      </c>
      <c r="GF127" s="28">
        <v>16045.91</v>
      </c>
      <c r="GG127" s="28">
        <v>0</v>
      </c>
      <c r="GH127" s="28">
        <v>0</v>
      </c>
      <c r="GI127" s="28">
        <v>0</v>
      </c>
      <c r="GJ127" s="28">
        <v>1589</v>
      </c>
      <c r="GK127" s="28">
        <v>0</v>
      </c>
      <c r="GL127" s="28">
        <v>0</v>
      </c>
      <c r="GM127" s="28">
        <v>231481</v>
      </c>
      <c r="GN127" s="28">
        <v>0</v>
      </c>
      <c r="GO127" s="28">
        <v>6395.39</v>
      </c>
      <c r="GP127" s="28">
        <v>0</v>
      </c>
      <c r="GQ127" s="28">
        <v>0</v>
      </c>
      <c r="GR127" s="28">
        <v>810685</v>
      </c>
      <c r="GS127" s="28">
        <v>5197.33</v>
      </c>
    </row>
    <row r="128" spans="1:201" ht="18" customHeight="1" x14ac:dyDescent="0.3">
      <c r="A128" s="1">
        <v>57001</v>
      </c>
      <c r="B128" s="2" t="s">
        <v>184</v>
      </c>
      <c r="C128" s="2" t="s">
        <v>524</v>
      </c>
      <c r="D128" s="4">
        <v>1517.1889068296875</v>
      </c>
      <c r="E128" s="8" t="s">
        <v>185</v>
      </c>
      <c r="F128" s="3">
        <v>411</v>
      </c>
      <c r="G128" s="27">
        <v>2051566.35</v>
      </c>
      <c r="H128" s="27">
        <v>69119.009999999995</v>
      </c>
      <c r="I128" s="27">
        <v>1134152.1000000001</v>
      </c>
      <c r="J128" s="27">
        <v>1123412.32</v>
      </c>
      <c r="K128" s="27">
        <v>1690658.61</v>
      </c>
      <c r="L128" s="27">
        <v>0</v>
      </c>
      <c r="M128" s="27">
        <v>0</v>
      </c>
      <c r="N128" s="27">
        <v>10000</v>
      </c>
      <c r="O128" s="27">
        <v>1001955.86</v>
      </c>
      <c r="P128" s="27">
        <v>0</v>
      </c>
      <c r="Q128" s="27">
        <v>0</v>
      </c>
      <c r="R128" s="27">
        <v>104651</v>
      </c>
      <c r="S128" s="27">
        <v>1016592</v>
      </c>
      <c r="T128" s="27">
        <v>0</v>
      </c>
      <c r="U128" s="27">
        <v>0</v>
      </c>
      <c r="V128" s="27">
        <v>0</v>
      </c>
      <c r="W128" s="27">
        <v>58602</v>
      </c>
      <c r="X128" s="27">
        <v>2171769.8499999996</v>
      </c>
      <c r="Y128" s="27">
        <v>0</v>
      </c>
      <c r="Z128" s="27">
        <v>0</v>
      </c>
      <c r="AA128" s="27">
        <v>50157.440000000002</v>
      </c>
      <c r="AB128" s="27">
        <v>0</v>
      </c>
      <c r="AC128" s="27">
        <v>0</v>
      </c>
      <c r="AD128" s="27">
        <v>703882.11</v>
      </c>
      <c r="AE128" s="27">
        <v>20282.28</v>
      </c>
      <c r="AF128" s="27">
        <v>0</v>
      </c>
      <c r="AG128" s="27">
        <v>318712.02</v>
      </c>
      <c r="AH128" s="27">
        <v>615143.75</v>
      </c>
      <c r="AI128" s="27">
        <v>199913.97</v>
      </c>
      <c r="AJ128" s="27">
        <v>0</v>
      </c>
      <c r="AK128" s="27">
        <v>586506.67000000004</v>
      </c>
      <c r="AL128" s="27">
        <v>22517.06</v>
      </c>
      <c r="AM128" s="27">
        <v>28609.739999999998</v>
      </c>
      <c r="AN128" s="27">
        <v>0</v>
      </c>
      <c r="AO128" s="27">
        <v>0</v>
      </c>
      <c r="AP128" s="27">
        <v>0</v>
      </c>
      <c r="AQ128" s="27">
        <v>458101.41000000003</v>
      </c>
      <c r="AR128" s="27">
        <v>40803.15</v>
      </c>
      <c r="AS128" s="27">
        <v>1754.97</v>
      </c>
      <c r="AT128" s="27">
        <v>0</v>
      </c>
      <c r="AU128" s="27">
        <v>0</v>
      </c>
      <c r="AV128" s="27">
        <v>154838.5</v>
      </c>
      <c r="AW128" s="27">
        <v>0</v>
      </c>
      <c r="AX128" s="27">
        <v>0</v>
      </c>
      <c r="AY128" s="27">
        <v>0</v>
      </c>
      <c r="AZ128" s="27">
        <v>0</v>
      </c>
      <c r="BA128" s="27">
        <v>379400.94</v>
      </c>
      <c r="BB128" s="27">
        <v>23486.639999999999</v>
      </c>
      <c r="BC128" s="27">
        <v>70206.149999999994</v>
      </c>
      <c r="BD128" s="27">
        <v>23332.42</v>
      </c>
      <c r="BE128" s="27">
        <v>0</v>
      </c>
      <c r="BF128" s="27">
        <v>0</v>
      </c>
      <c r="BG128" s="27">
        <v>0</v>
      </c>
      <c r="BH128" s="27">
        <v>0</v>
      </c>
      <c r="BI128" s="27">
        <v>282.56</v>
      </c>
      <c r="BJ128" s="27">
        <v>0</v>
      </c>
      <c r="BK128" s="27">
        <v>0</v>
      </c>
      <c r="BL128" s="27">
        <v>0</v>
      </c>
      <c r="BM128" s="27">
        <v>0</v>
      </c>
      <c r="BN128" s="27">
        <v>12499.681616483027</v>
      </c>
      <c r="BO128" s="27">
        <v>942173.58</v>
      </c>
      <c r="BP128" s="27">
        <v>3832491.41</v>
      </c>
      <c r="BQ128" s="27">
        <v>1243716.06</v>
      </c>
      <c r="BR128" s="27">
        <v>2490424</v>
      </c>
      <c r="BS128" s="27">
        <v>406399.58</v>
      </c>
      <c r="BT128" s="27">
        <v>0</v>
      </c>
      <c r="BU128" s="27">
        <v>0</v>
      </c>
      <c r="BV128" s="27">
        <v>152673.94</v>
      </c>
      <c r="BW128" s="27">
        <v>0</v>
      </c>
      <c r="BX128" s="27">
        <v>0</v>
      </c>
      <c r="BY128" s="27">
        <v>0</v>
      </c>
      <c r="BZ128" s="27">
        <v>217598.25</v>
      </c>
      <c r="CA128" s="27">
        <v>614.61</v>
      </c>
      <c r="CB128" s="16">
        <v>1.4430000000000001</v>
      </c>
      <c r="CC128" s="16">
        <v>3.2290000000000001</v>
      </c>
      <c r="CD128" s="16">
        <v>6.6820000000000004</v>
      </c>
      <c r="CE128" s="16">
        <v>1.6839999999999999</v>
      </c>
      <c r="CF128" s="16">
        <v>2.7989999999999999</v>
      </c>
      <c r="CG128" s="16">
        <v>0</v>
      </c>
      <c r="CH128" s="14"/>
      <c r="CI128" s="15">
        <v>313738046</v>
      </c>
      <c r="CJ128" s="15">
        <v>178119033</v>
      </c>
      <c r="CK128" s="15">
        <v>100163469</v>
      </c>
      <c r="CL128" s="3">
        <v>78</v>
      </c>
      <c r="CM128" s="3">
        <v>411</v>
      </c>
      <c r="CN128" s="4">
        <v>96</v>
      </c>
      <c r="CO128" s="4">
        <v>0</v>
      </c>
      <c r="CP128" s="4">
        <v>415</v>
      </c>
      <c r="CQ128" s="16">
        <v>1.5544041450777202E-2</v>
      </c>
      <c r="CR128" s="26">
        <v>0.11435523114355231</v>
      </c>
      <c r="CS128" s="26">
        <f>CL128/CM128</f>
        <v>0.18978102189781021</v>
      </c>
      <c r="CT128" s="3">
        <f>CM128/(DF128+DG128)</f>
        <v>11.868322263933008</v>
      </c>
      <c r="CU128" s="26">
        <f>(CX128+CY128)/(DA128+DB128)</f>
        <v>0.94605469476668036</v>
      </c>
      <c r="CV128" s="37">
        <v>21</v>
      </c>
      <c r="CW128" s="29">
        <v>0</v>
      </c>
      <c r="CX128" s="29">
        <v>272.80801486493988</v>
      </c>
      <c r="CY128" s="29">
        <v>113.58751677852351</v>
      </c>
      <c r="CZ128" s="29">
        <v>0</v>
      </c>
      <c r="DA128" s="29">
        <v>286.31543624161077</v>
      </c>
      <c r="DB128" s="29">
        <v>122.11288590604029</v>
      </c>
      <c r="DC128" s="34">
        <v>43901.070472792155</v>
      </c>
      <c r="DD128" s="31">
        <v>13</v>
      </c>
      <c r="DE128" s="32">
        <v>0.14705882352941177</v>
      </c>
      <c r="DF128" s="33">
        <v>33.629999999999995</v>
      </c>
      <c r="DG128" s="30">
        <v>1</v>
      </c>
      <c r="DH128" s="41">
        <v>16.916699999999999</v>
      </c>
      <c r="DI128" s="41">
        <v>17.75</v>
      </c>
      <c r="DJ128" s="41">
        <v>17.666699999999999</v>
      </c>
      <c r="DK128" s="41">
        <v>19.333300000000001</v>
      </c>
      <c r="DL128" s="41">
        <v>18</v>
      </c>
      <c r="DM128" s="38">
        <v>12</v>
      </c>
      <c r="DN128" s="28">
        <v>1973395.2200000002</v>
      </c>
      <c r="DO128" s="28">
        <v>13184.51</v>
      </c>
      <c r="DP128" s="28">
        <v>0</v>
      </c>
      <c r="DQ128" s="28">
        <v>194104.42</v>
      </c>
      <c r="DR128" s="28">
        <v>329207.28000000003</v>
      </c>
      <c r="DS128" s="28">
        <v>122487.05</v>
      </c>
      <c r="DT128" s="28">
        <v>0</v>
      </c>
      <c r="DU128" s="28">
        <v>205221.12</v>
      </c>
      <c r="DV128" s="28">
        <v>0</v>
      </c>
      <c r="DW128" s="28">
        <v>82592.929999999993</v>
      </c>
      <c r="DX128" s="28">
        <v>247.5</v>
      </c>
      <c r="DY128" s="28">
        <v>0</v>
      </c>
      <c r="DZ128" s="28">
        <v>0</v>
      </c>
      <c r="EA128" s="28">
        <v>156759.85999999999</v>
      </c>
      <c r="EB128" s="28">
        <v>715659.55</v>
      </c>
      <c r="EC128" s="28">
        <v>7097.77</v>
      </c>
      <c r="ED128" s="28">
        <v>0</v>
      </c>
      <c r="EE128" s="28">
        <v>58637.73</v>
      </c>
      <c r="EF128" s="28">
        <v>105573.52</v>
      </c>
      <c r="EG128" s="28">
        <v>51095.13</v>
      </c>
      <c r="EH128" s="28">
        <v>0</v>
      </c>
      <c r="EI128" s="28">
        <v>75183.990000000005</v>
      </c>
      <c r="EJ128" s="28">
        <v>0</v>
      </c>
      <c r="EK128" s="28">
        <v>47067.199999999997</v>
      </c>
      <c r="EL128" s="28">
        <v>33.78</v>
      </c>
      <c r="EM128" s="28">
        <v>0</v>
      </c>
      <c r="EN128" s="28">
        <v>0</v>
      </c>
      <c r="EO128" s="28">
        <v>16429.5</v>
      </c>
      <c r="EP128" s="28">
        <v>111348.04000000001</v>
      </c>
      <c r="EQ128" s="28">
        <v>0</v>
      </c>
      <c r="ER128" s="28">
        <v>0</v>
      </c>
      <c r="ES128" s="28">
        <v>77477.36</v>
      </c>
      <c r="ET128" s="28">
        <v>57088.390000000007</v>
      </c>
      <c r="EU128" s="28">
        <v>10939.37</v>
      </c>
      <c r="EV128" s="28">
        <v>0</v>
      </c>
      <c r="EW128" s="28">
        <v>131891.28</v>
      </c>
      <c r="EX128" s="28">
        <v>22517.06</v>
      </c>
      <c r="EY128" s="28">
        <v>13206.15</v>
      </c>
      <c r="EZ128" s="28">
        <v>0</v>
      </c>
      <c r="FA128" s="28">
        <v>0</v>
      </c>
      <c r="FB128" s="28">
        <v>0</v>
      </c>
      <c r="FC128" s="28">
        <v>43146.57</v>
      </c>
      <c r="FD128" s="28">
        <v>84163.180000000008</v>
      </c>
      <c r="FE128" s="28">
        <v>0</v>
      </c>
      <c r="FF128" s="28">
        <v>0</v>
      </c>
      <c r="FG128" s="28">
        <v>62651.89</v>
      </c>
      <c r="FH128" s="28">
        <v>9995.84</v>
      </c>
      <c r="FI128" s="28">
        <v>11850.56</v>
      </c>
      <c r="FJ128" s="28">
        <v>0</v>
      </c>
      <c r="FK128" s="28">
        <v>174210.28</v>
      </c>
      <c r="FL128" s="28">
        <v>0</v>
      </c>
      <c r="FM128" s="28">
        <v>101644.12000000001</v>
      </c>
      <c r="FN128" s="28">
        <v>0</v>
      </c>
      <c r="FO128" s="28">
        <v>0</v>
      </c>
      <c r="FP128" s="28">
        <v>0</v>
      </c>
      <c r="FQ128" s="28">
        <v>41624.75</v>
      </c>
      <c r="FR128" s="28">
        <v>39194.160000000003</v>
      </c>
      <c r="FS128" s="28">
        <v>0</v>
      </c>
      <c r="FT128" s="28">
        <v>0</v>
      </c>
      <c r="FU128" s="28">
        <v>35206.92</v>
      </c>
      <c r="FV128" s="28">
        <v>1754.97</v>
      </c>
      <c r="FW128" s="28">
        <v>0</v>
      </c>
      <c r="FX128" s="28">
        <v>0</v>
      </c>
      <c r="FY128" s="28">
        <v>154838.5</v>
      </c>
      <c r="FZ128" s="28">
        <v>0</v>
      </c>
      <c r="GA128" s="28">
        <v>0</v>
      </c>
      <c r="GB128" s="28">
        <v>0</v>
      </c>
      <c r="GC128" s="28">
        <v>0</v>
      </c>
      <c r="GD128" s="28">
        <v>0</v>
      </c>
      <c r="GE128" s="28">
        <v>15980.189999999999</v>
      </c>
      <c r="GF128" s="28">
        <v>2049.25</v>
      </c>
      <c r="GG128" s="28">
        <v>0</v>
      </c>
      <c r="GH128" s="28">
        <v>0</v>
      </c>
      <c r="GI128" s="28">
        <v>1643</v>
      </c>
      <c r="GJ128" s="28">
        <v>136611.14000000001</v>
      </c>
      <c r="GK128" s="28">
        <v>3541.86</v>
      </c>
      <c r="GL128" s="28">
        <v>0</v>
      </c>
      <c r="GM128" s="28">
        <v>0</v>
      </c>
      <c r="GN128" s="28">
        <v>0</v>
      </c>
      <c r="GO128" s="28">
        <v>1980.15</v>
      </c>
      <c r="GP128" s="28">
        <v>333.33</v>
      </c>
      <c r="GQ128" s="28">
        <v>0</v>
      </c>
      <c r="GR128" s="28">
        <v>379400.94</v>
      </c>
      <c r="GS128" s="28">
        <v>207647.18</v>
      </c>
    </row>
    <row r="129" spans="1:201" ht="18" customHeight="1" x14ac:dyDescent="0.3">
      <c r="A129" s="1">
        <v>54006</v>
      </c>
      <c r="B129" s="2" t="s">
        <v>174</v>
      </c>
      <c r="C129" s="2" t="s">
        <v>516</v>
      </c>
      <c r="D129" s="4">
        <v>156.80396503124999</v>
      </c>
      <c r="E129" s="8" t="s">
        <v>172</v>
      </c>
      <c r="F129" s="3">
        <v>176</v>
      </c>
      <c r="G129" s="27">
        <v>579803.34</v>
      </c>
      <c r="H129" s="27">
        <v>17026</v>
      </c>
      <c r="I129" s="27">
        <v>1020554.13</v>
      </c>
      <c r="J129" s="27">
        <v>280460.84000000003</v>
      </c>
      <c r="K129" s="27">
        <v>407852.19</v>
      </c>
      <c r="L129" s="27">
        <v>0</v>
      </c>
      <c r="M129" s="27">
        <v>0</v>
      </c>
      <c r="N129" s="27">
        <v>76950</v>
      </c>
      <c r="O129" s="27">
        <v>257371.67</v>
      </c>
      <c r="P129" s="27">
        <v>0</v>
      </c>
      <c r="Q129" s="27">
        <v>0</v>
      </c>
      <c r="R129" s="27">
        <v>3134</v>
      </c>
      <c r="S129" s="27">
        <v>993650</v>
      </c>
      <c r="T129" s="27">
        <v>0</v>
      </c>
      <c r="U129" s="27">
        <v>0</v>
      </c>
      <c r="V129" s="27">
        <v>0</v>
      </c>
      <c r="W129" s="27">
        <v>53087</v>
      </c>
      <c r="X129" s="27">
        <v>947474.73</v>
      </c>
      <c r="Y129" s="27">
        <v>27092.13</v>
      </c>
      <c r="Z129" s="27">
        <v>0</v>
      </c>
      <c r="AA129" s="27">
        <v>46222.630000000005</v>
      </c>
      <c r="AB129" s="27">
        <v>0</v>
      </c>
      <c r="AC129" s="27">
        <v>0</v>
      </c>
      <c r="AD129" s="27">
        <v>139730.54999999999</v>
      </c>
      <c r="AE129" s="27">
        <v>5076.97</v>
      </c>
      <c r="AF129" s="27">
        <v>0</v>
      </c>
      <c r="AG129" s="27">
        <v>74668.37</v>
      </c>
      <c r="AH129" s="27">
        <v>174434.13</v>
      </c>
      <c r="AI129" s="27">
        <v>62519.23</v>
      </c>
      <c r="AJ129" s="27">
        <v>0</v>
      </c>
      <c r="AK129" s="27">
        <v>192885.6</v>
      </c>
      <c r="AL129" s="27">
        <v>85797.13</v>
      </c>
      <c r="AM129" s="27">
        <v>28706</v>
      </c>
      <c r="AN129" s="27">
        <v>104857.97</v>
      </c>
      <c r="AO129" s="27">
        <v>0</v>
      </c>
      <c r="AP129" s="27">
        <v>0</v>
      </c>
      <c r="AQ129" s="27">
        <v>78848.600000000006</v>
      </c>
      <c r="AR129" s="27">
        <v>6663.2</v>
      </c>
      <c r="AS129" s="27">
        <v>1922.85</v>
      </c>
      <c r="AT129" s="27">
        <v>6690</v>
      </c>
      <c r="AU129" s="27">
        <v>0</v>
      </c>
      <c r="AV129" s="27">
        <v>154328.26999999999</v>
      </c>
      <c r="AW129" s="27">
        <v>24734.18</v>
      </c>
      <c r="AX129" s="27">
        <v>3397</v>
      </c>
      <c r="AY129" s="27">
        <v>0</v>
      </c>
      <c r="AZ129" s="27">
        <v>0</v>
      </c>
      <c r="BA129" s="27">
        <v>0</v>
      </c>
      <c r="BB129" s="27">
        <v>901</v>
      </c>
      <c r="BC129" s="27">
        <v>37010.300000000003</v>
      </c>
      <c r="BD129" s="27">
        <v>5379.07</v>
      </c>
      <c r="BE129" s="27">
        <v>0</v>
      </c>
      <c r="BF129" s="27">
        <v>0</v>
      </c>
      <c r="BG129" s="27">
        <v>0</v>
      </c>
      <c r="BH129" s="27">
        <v>0</v>
      </c>
      <c r="BI129" s="27">
        <v>0</v>
      </c>
      <c r="BJ129" s="27">
        <v>0</v>
      </c>
      <c r="BK129" s="27">
        <v>0</v>
      </c>
      <c r="BL129" s="27">
        <v>0</v>
      </c>
      <c r="BM129" s="27">
        <v>0</v>
      </c>
      <c r="BN129" s="27">
        <v>10784.461356701355</v>
      </c>
      <c r="BO129" s="27">
        <v>728148.83</v>
      </c>
      <c r="BP129" s="27">
        <v>890061.76</v>
      </c>
      <c r="BQ129" s="27">
        <v>268432.94</v>
      </c>
      <c r="BR129" s="27">
        <v>676657.22</v>
      </c>
      <c r="BS129" s="27">
        <v>90342</v>
      </c>
      <c r="BT129" s="27">
        <v>261037.16</v>
      </c>
      <c r="BU129" s="27">
        <v>0</v>
      </c>
      <c r="BV129" s="27">
        <v>166351.6</v>
      </c>
      <c r="BW129" s="27">
        <v>5273.67</v>
      </c>
      <c r="BX129" s="27">
        <v>248565</v>
      </c>
      <c r="BY129" s="27">
        <v>0</v>
      </c>
      <c r="BZ129" s="27">
        <v>134941.91</v>
      </c>
      <c r="CA129" s="27">
        <v>4271</v>
      </c>
      <c r="CB129" s="16">
        <v>2.125</v>
      </c>
      <c r="CC129" s="16">
        <v>4.7549999999999999</v>
      </c>
      <c r="CD129" s="16">
        <v>9.84</v>
      </c>
      <c r="CE129" s="16">
        <v>1.6839999999999999</v>
      </c>
      <c r="CF129" s="16">
        <v>2.5859999999999999</v>
      </c>
      <c r="CG129" s="16">
        <v>1.6120000000000001</v>
      </c>
      <c r="CH129" s="16" t="s">
        <v>567</v>
      </c>
      <c r="CI129" s="15">
        <v>129118376</v>
      </c>
      <c r="CJ129" s="15">
        <v>9928022</v>
      </c>
      <c r="CK129" s="15">
        <v>15261052</v>
      </c>
      <c r="CL129" s="3">
        <v>32</v>
      </c>
      <c r="CM129" s="3">
        <v>186</v>
      </c>
      <c r="CN129" s="4">
        <v>39</v>
      </c>
      <c r="CO129" s="4">
        <v>8</v>
      </c>
      <c r="CP129" s="4">
        <v>176</v>
      </c>
      <c r="CQ129" s="16">
        <v>2.3529411764705882E-2</v>
      </c>
      <c r="CR129" s="26">
        <v>0.36931818181818182</v>
      </c>
      <c r="CS129" s="26">
        <f>CL129/CM129</f>
        <v>0.17204301075268819</v>
      </c>
      <c r="CT129" s="3">
        <f>CM129/(DF129+DG129)</f>
        <v>11.54562383612663</v>
      </c>
      <c r="CU129" s="26">
        <f>(CX129+CY129)/(DA129+DB129)</f>
        <v>0.92633009936624677</v>
      </c>
      <c r="CV129" s="37">
        <v>10</v>
      </c>
      <c r="CW129" s="29">
        <v>7.6842105263157894</v>
      </c>
      <c r="CX129" s="29">
        <v>107.26228758169934</v>
      </c>
      <c r="CY129" s="29">
        <v>47.501437908496733</v>
      </c>
      <c r="CZ129" s="29">
        <v>8.2368421052631575</v>
      </c>
      <c r="DA129" s="29">
        <v>115.20915032679737</v>
      </c>
      <c r="DB129" s="29">
        <v>51.862745098039213</v>
      </c>
      <c r="DC129" s="34">
        <v>40457.842686962264</v>
      </c>
      <c r="DD129" s="31">
        <v>10.0625</v>
      </c>
      <c r="DE129" s="32">
        <v>0.1875</v>
      </c>
      <c r="DF129" s="33">
        <v>15.11</v>
      </c>
      <c r="DG129" s="30">
        <v>1.0000000000000004</v>
      </c>
      <c r="DH129" s="41"/>
      <c r="DI129" s="41"/>
      <c r="DJ129" s="41"/>
      <c r="DK129" s="41"/>
      <c r="DL129" s="41"/>
      <c r="DM129" s="38">
        <v>3</v>
      </c>
      <c r="DN129" s="28">
        <v>797382.48</v>
      </c>
      <c r="DO129" s="28">
        <v>23215.09</v>
      </c>
      <c r="DP129" s="28">
        <v>0</v>
      </c>
      <c r="DQ129" s="28">
        <v>58112.5</v>
      </c>
      <c r="DR129" s="28">
        <v>96704.75</v>
      </c>
      <c r="DS129" s="28">
        <v>43500</v>
      </c>
      <c r="DT129" s="28">
        <v>0</v>
      </c>
      <c r="DU129" s="28">
        <v>64467.199999999997</v>
      </c>
      <c r="DV129" s="28">
        <v>44033.85</v>
      </c>
      <c r="DW129" s="28">
        <v>55507.33</v>
      </c>
      <c r="DX129" s="28">
        <v>76274.260000000009</v>
      </c>
      <c r="DY129" s="28">
        <v>0</v>
      </c>
      <c r="DZ129" s="28">
        <v>0</v>
      </c>
      <c r="EA129" s="28">
        <v>53576.59</v>
      </c>
      <c r="EB129" s="28">
        <v>205611.83</v>
      </c>
      <c r="EC129" s="28">
        <v>3573.55</v>
      </c>
      <c r="ED129" s="28">
        <v>0</v>
      </c>
      <c r="EE129" s="28">
        <v>12415.16</v>
      </c>
      <c r="EF129" s="28">
        <v>38836.79</v>
      </c>
      <c r="EG129" s="28">
        <v>13576.55</v>
      </c>
      <c r="EH129" s="28">
        <v>0</v>
      </c>
      <c r="EI129" s="28">
        <v>9889.58</v>
      </c>
      <c r="EJ129" s="28">
        <v>14177.5</v>
      </c>
      <c r="EK129" s="28">
        <v>8560.35</v>
      </c>
      <c r="EL129" s="28">
        <v>18142.63</v>
      </c>
      <c r="EM129" s="28">
        <v>0</v>
      </c>
      <c r="EN129" s="28">
        <v>0</v>
      </c>
      <c r="EO129" s="28">
        <v>6132.39</v>
      </c>
      <c r="EP129" s="28">
        <v>47653.120000000003</v>
      </c>
      <c r="EQ129" s="28">
        <v>5076.97</v>
      </c>
      <c r="ER129" s="28">
        <v>0</v>
      </c>
      <c r="ES129" s="28">
        <v>39329.5</v>
      </c>
      <c r="ET129" s="28">
        <v>16027.31</v>
      </c>
      <c r="EU129" s="28">
        <v>3477.2</v>
      </c>
      <c r="EV129" s="28">
        <v>0</v>
      </c>
      <c r="EW129" s="28">
        <v>116774.48</v>
      </c>
      <c r="EX129" s="28">
        <v>19089.23</v>
      </c>
      <c r="EY129" s="28">
        <v>737.15</v>
      </c>
      <c r="EZ129" s="28">
        <v>1968.18</v>
      </c>
      <c r="FA129" s="28">
        <v>0</v>
      </c>
      <c r="FB129" s="28">
        <v>0</v>
      </c>
      <c r="FC129" s="28">
        <v>7519.71</v>
      </c>
      <c r="FD129" s="28">
        <v>82249.59</v>
      </c>
      <c r="FE129" s="28">
        <v>303.49</v>
      </c>
      <c r="FF129" s="28">
        <v>0</v>
      </c>
      <c r="FG129" s="28">
        <v>7377.62</v>
      </c>
      <c r="FH129" s="28">
        <v>4268.24</v>
      </c>
      <c r="FI129" s="28">
        <v>7904.27</v>
      </c>
      <c r="FJ129" s="28">
        <v>0</v>
      </c>
      <c r="FK129" s="28">
        <v>74102.11</v>
      </c>
      <c r="FL129" s="28">
        <v>12949.78</v>
      </c>
      <c r="FM129" s="28">
        <v>95855.51</v>
      </c>
      <c r="FN129" s="28">
        <v>12360.65</v>
      </c>
      <c r="FO129" s="28">
        <v>0</v>
      </c>
      <c r="FP129" s="28">
        <v>0</v>
      </c>
      <c r="FQ129" s="28">
        <v>9886.619999999999</v>
      </c>
      <c r="FR129" s="28">
        <v>0</v>
      </c>
      <c r="FS129" s="28">
        <v>0</v>
      </c>
      <c r="FT129" s="28">
        <v>0</v>
      </c>
      <c r="FU129" s="28">
        <v>311.08999999999997</v>
      </c>
      <c r="FV129" s="28">
        <v>0</v>
      </c>
      <c r="FW129" s="28">
        <v>0</v>
      </c>
      <c r="FX129" s="28">
        <v>0</v>
      </c>
      <c r="FY129" s="28">
        <v>81980.5</v>
      </c>
      <c r="FZ129" s="28">
        <v>20089</v>
      </c>
      <c r="GA129" s="28">
        <v>0</v>
      </c>
      <c r="GB129" s="28">
        <v>0</v>
      </c>
      <c r="GC129" s="28">
        <v>0</v>
      </c>
      <c r="GD129" s="28">
        <v>0</v>
      </c>
      <c r="GE129" s="28">
        <v>0</v>
      </c>
      <c r="GF129" s="28">
        <v>530.89</v>
      </c>
      <c r="GG129" s="28">
        <v>0</v>
      </c>
      <c r="GH129" s="28">
        <v>0</v>
      </c>
      <c r="GI129" s="28">
        <v>796</v>
      </c>
      <c r="GJ129" s="28">
        <v>25898.959999999999</v>
      </c>
      <c r="GK129" s="28">
        <v>751.21</v>
      </c>
      <c r="GL129" s="28">
        <v>0</v>
      </c>
      <c r="GM129" s="28">
        <v>0</v>
      </c>
      <c r="GN129" s="28">
        <v>191.95</v>
      </c>
      <c r="GO129" s="28">
        <v>6384.57</v>
      </c>
      <c r="GP129" s="28">
        <v>383.25</v>
      </c>
      <c r="GQ129" s="28">
        <v>0</v>
      </c>
      <c r="GR129" s="28">
        <v>248565</v>
      </c>
      <c r="GS129" s="28">
        <v>2634.29</v>
      </c>
    </row>
    <row r="130" spans="1:201" ht="18" customHeight="1" x14ac:dyDescent="0.3">
      <c r="A130" s="1">
        <v>41005</v>
      </c>
      <c r="B130" s="2" t="s">
        <v>128</v>
      </c>
      <c r="C130" s="2" t="s">
        <v>484</v>
      </c>
      <c r="D130" s="4">
        <v>22.639993603124999</v>
      </c>
      <c r="E130" s="8" t="s">
        <v>125</v>
      </c>
      <c r="F130" s="3">
        <v>2045</v>
      </c>
      <c r="G130" s="27">
        <v>3155872.58</v>
      </c>
      <c r="H130" s="27">
        <v>47185.3</v>
      </c>
      <c r="I130" s="27">
        <v>9663800.2899999991</v>
      </c>
      <c r="J130" s="27">
        <v>1158368</v>
      </c>
      <c r="K130" s="27">
        <v>1997600.63</v>
      </c>
      <c r="L130" s="27">
        <v>0</v>
      </c>
      <c r="M130" s="27">
        <v>0</v>
      </c>
      <c r="N130" s="27">
        <v>235000</v>
      </c>
      <c r="O130" s="27">
        <v>1143767.46</v>
      </c>
      <c r="P130" s="27">
        <v>0</v>
      </c>
      <c r="Q130" s="27">
        <v>2016318</v>
      </c>
      <c r="R130" s="27">
        <v>199247</v>
      </c>
      <c r="S130" s="27">
        <v>9360283</v>
      </c>
      <c r="T130" s="27">
        <v>0</v>
      </c>
      <c r="U130" s="27">
        <v>2016318</v>
      </c>
      <c r="V130" s="27">
        <v>0</v>
      </c>
      <c r="W130" s="27">
        <v>59959</v>
      </c>
      <c r="X130" s="27">
        <v>7497539.2400000002</v>
      </c>
      <c r="Y130" s="27">
        <v>0</v>
      </c>
      <c r="Z130" s="27">
        <v>0</v>
      </c>
      <c r="AA130" s="27">
        <v>312170.19</v>
      </c>
      <c r="AB130" s="27">
        <v>0</v>
      </c>
      <c r="AC130" s="27">
        <v>0</v>
      </c>
      <c r="AD130" s="27">
        <v>2152242.12</v>
      </c>
      <c r="AE130" s="27">
        <v>100606.54</v>
      </c>
      <c r="AF130" s="27">
        <v>0</v>
      </c>
      <c r="AG130" s="27">
        <v>1050483.5899999999</v>
      </c>
      <c r="AH130" s="27">
        <v>1470764.68</v>
      </c>
      <c r="AI130" s="27">
        <v>238599.4</v>
      </c>
      <c r="AJ130" s="27">
        <v>0</v>
      </c>
      <c r="AK130" s="27">
        <v>1983499.81</v>
      </c>
      <c r="AL130" s="27">
        <v>579427.77</v>
      </c>
      <c r="AM130" s="27">
        <v>0</v>
      </c>
      <c r="AN130" s="27">
        <v>0</v>
      </c>
      <c r="AO130" s="27">
        <v>11938.01</v>
      </c>
      <c r="AP130" s="27">
        <v>0</v>
      </c>
      <c r="AQ130" s="27">
        <v>480266.39</v>
      </c>
      <c r="AR130" s="27">
        <v>81250.740000000005</v>
      </c>
      <c r="AS130" s="27">
        <v>0</v>
      </c>
      <c r="AT130" s="27">
        <v>0</v>
      </c>
      <c r="AU130" s="27">
        <v>258541.9</v>
      </c>
      <c r="AV130" s="27">
        <v>66118.289999999994</v>
      </c>
      <c r="AW130" s="27">
        <v>320764.15999999997</v>
      </c>
      <c r="AX130" s="27">
        <v>0</v>
      </c>
      <c r="AY130" s="27">
        <v>0</v>
      </c>
      <c r="AZ130" s="27">
        <v>0</v>
      </c>
      <c r="BA130" s="27">
        <v>1567233.86</v>
      </c>
      <c r="BB130" s="27">
        <v>0</v>
      </c>
      <c r="BC130" s="27">
        <v>585646.87</v>
      </c>
      <c r="BD130" s="27">
        <v>167848.18</v>
      </c>
      <c r="BE130" s="27">
        <v>0</v>
      </c>
      <c r="BF130" s="27">
        <v>0</v>
      </c>
      <c r="BG130" s="27">
        <v>0</v>
      </c>
      <c r="BH130" s="27">
        <v>55583.66</v>
      </c>
      <c r="BI130" s="27">
        <v>27019.15</v>
      </c>
      <c r="BJ130" s="27">
        <v>0</v>
      </c>
      <c r="BK130" s="27">
        <v>0</v>
      </c>
      <c r="BL130" s="27">
        <v>0</v>
      </c>
      <c r="BM130" s="27">
        <v>0</v>
      </c>
      <c r="BN130" s="27">
        <v>7869.4650196523553</v>
      </c>
      <c r="BO130" s="27">
        <v>1960302.52</v>
      </c>
      <c r="BP130" s="27">
        <v>3229171.18</v>
      </c>
      <c r="BQ130" s="27">
        <v>649886.29</v>
      </c>
      <c r="BR130" s="27">
        <v>0</v>
      </c>
      <c r="BS130" s="27">
        <v>0</v>
      </c>
      <c r="BT130" s="27">
        <v>2175976.5799999996</v>
      </c>
      <c r="BU130" s="27">
        <v>0</v>
      </c>
      <c r="BV130" s="27">
        <v>1093605.83</v>
      </c>
      <c r="BW130" s="27">
        <v>377535.83</v>
      </c>
      <c r="BX130" s="27">
        <v>2093921.26</v>
      </c>
      <c r="BY130" s="27">
        <v>0</v>
      </c>
      <c r="BZ130" s="27">
        <v>1173248.45</v>
      </c>
      <c r="CA130" s="27">
        <v>371289.86</v>
      </c>
      <c r="CB130" s="16">
        <v>1.4430000000000001</v>
      </c>
      <c r="CC130" s="16">
        <v>3.2290000000000001</v>
      </c>
      <c r="CD130" s="16">
        <v>6.6820000000000004</v>
      </c>
      <c r="CE130" s="16">
        <v>1.6839999999999999</v>
      </c>
      <c r="CF130" s="16">
        <v>3</v>
      </c>
      <c r="CG130" s="16">
        <v>3.0830000000000002</v>
      </c>
      <c r="CH130" s="14"/>
      <c r="CI130" s="15">
        <v>24442162</v>
      </c>
      <c r="CJ130" s="15">
        <v>453799861</v>
      </c>
      <c r="CK130" s="15">
        <v>214217170</v>
      </c>
      <c r="CL130" s="3">
        <v>278</v>
      </c>
      <c r="CM130" s="3">
        <v>2045</v>
      </c>
      <c r="CN130" s="4">
        <v>193</v>
      </c>
      <c r="CO130" s="4">
        <v>47.75</v>
      </c>
      <c r="CP130" s="4">
        <v>2061.25</v>
      </c>
      <c r="CQ130" s="16">
        <v>0</v>
      </c>
      <c r="CR130" s="26">
        <v>0.17750611246943765</v>
      </c>
      <c r="CS130" s="26">
        <f>CL130/CM130</f>
        <v>0.13594132029339853</v>
      </c>
      <c r="CT130" s="3">
        <f>CM130/(DF130+DG130)</f>
        <v>16.538617064294396</v>
      </c>
      <c r="CU130" s="26">
        <f>(CX130+CY130)/(DA130+DB130)</f>
        <v>0.954631490474107</v>
      </c>
      <c r="CV130" s="37">
        <v>110</v>
      </c>
      <c r="CW130" s="29">
        <v>0</v>
      </c>
      <c r="CX130" s="29">
        <v>1468.4105714285715</v>
      </c>
      <c r="CY130" s="29">
        <v>469.59568181818196</v>
      </c>
      <c r="CZ130" s="29">
        <v>0</v>
      </c>
      <c r="DA130" s="29">
        <v>1525.4842857142858</v>
      </c>
      <c r="DB130" s="29">
        <v>504.62500000000006</v>
      </c>
      <c r="DC130" s="34">
        <v>47779.249955156971</v>
      </c>
      <c r="DD130" s="31">
        <v>10.341463414634147</v>
      </c>
      <c r="DE130" s="32">
        <v>0.38211382113821141</v>
      </c>
      <c r="DF130" s="33">
        <v>122.64999999999988</v>
      </c>
      <c r="DG130" s="30">
        <v>1</v>
      </c>
      <c r="DH130" s="41">
        <v>19.295100000000001</v>
      </c>
      <c r="DI130" s="41">
        <v>20.967199999999998</v>
      </c>
      <c r="DJ130" s="41">
        <v>21.360700000000001</v>
      </c>
      <c r="DK130" s="41">
        <v>21.426200000000001</v>
      </c>
      <c r="DL130" s="41">
        <v>20.917999999999999</v>
      </c>
      <c r="DM130" s="38">
        <v>61</v>
      </c>
      <c r="DN130" s="28">
        <v>6967937.7699999996</v>
      </c>
      <c r="DO130" s="28">
        <v>158422.18</v>
      </c>
      <c r="DP130" s="28">
        <v>0</v>
      </c>
      <c r="DQ130" s="28">
        <v>1068897.6100000001</v>
      </c>
      <c r="DR130" s="28">
        <v>1091744.1400000001</v>
      </c>
      <c r="DS130" s="28">
        <v>136378.68</v>
      </c>
      <c r="DT130" s="28">
        <v>0</v>
      </c>
      <c r="DU130" s="28">
        <v>689764.96</v>
      </c>
      <c r="DV130" s="28">
        <v>345889.63</v>
      </c>
      <c r="DW130" s="28">
        <v>354093.02</v>
      </c>
      <c r="DX130" s="28">
        <v>191192.03</v>
      </c>
      <c r="DY130" s="28">
        <v>11938.01</v>
      </c>
      <c r="DZ130" s="28">
        <v>0</v>
      </c>
      <c r="EA130" s="28">
        <v>297829.96999999997</v>
      </c>
      <c r="EB130" s="28">
        <v>1762818.45</v>
      </c>
      <c r="EC130" s="28">
        <v>21704.23</v>
      </c>
      <c r="ED130" s="28">
        <v>0</v>
      </c>
      <c r="EE130" s="28">
        <v>264273.40000000002</v>
      </c>
      <c r="EF130" s="28">
        <v>429911.09000000008</v>
      </c>
      <c r="EG130" s="28">
        <v>45821.16</v>
      </c>
      <c r="EH130" s="28">
        <v>0</v>
      </c>
      <c r="EI130" s="28">
        <v>209934.69</v>
      </c>
      <c r="EJ130" s="28">
        <v>57161.03</v>
      </c>
      <c r="EK130" s="28">
        <v>81287.05</v>
      </c>
      <c r="EL130" s="28">
        <v>48551.55</v>
      </c>
      <c r="EM130" s="28">
        <v>0</v>
      </c>
      <c r="EN130" s="28">
        <v>0</v>
      </c>
      <c r="EO130" s="28">
        <v>36053.379999999997</v>
      </c>
      <c r="EP130" s="28">
        <v>529047.52</v>
      </c>
      <c r="EQ130" s="28">
        <v>90</v>
      </c>
      <c r="ER130" s="28">
        <v>0</v>
      </c>
      <c r="ES130" s="28">
        <v>208174.27000000002</v>
      </c>
      <c r="ET130" s="28">
        <v>60870.429999999993</v>
      </c>
      <c r="EU130" s="28">
        <v>18135.259999999998</v>
      </c>
      <c r="EV130" s="28">
        <v>221240.3</v>
      </c>
      <c r="EW130" s="28">
        <v>713145.52</v>
      </c>
      <c r="EX130" s="28">
        <v>141079.25</v>
      </c>
      <c r="EY130" s="28">
        <v>49896.58</v>
      </c>
      <c r="EZ130" s="28">
        <v>15609.72</v>
      </c>
      <c r="FA130" s="28">
        <v>0</v>
      </c>
      <c r="FB130" s="28">
        <v>0</v>
      </c>
      <c r="FC130" s="28">
        <v>88779.28</v>
      </c>
      <c r="FD130" s="28">
        <v>691101.82000000007</v>
      </c>
      <c r="FE130" s="28">
        <v>4060.1899999999996</v>
      </c>
      <c r="FF130" s="28">
        <v>0</v>
      </c>
      <c r="FG130" s="28">
        <v>159492.83999999997</v>
      </c>
      <c r="FH130" s="28">
        <v>17291.04</v>
      </c>
      <c r="FI130" s="28">
        <v>33597.67</v>
      </c>
      <c r="FJ130" s="28">
        <v>0</v>
      </c>
      <c r="FK130" s="28">
        <v>354705.51</v>
      </c>
      <c r="FL130" s="28">
        <v>65040.950000000004</v>
      </c>
      <c r="FM130" s="28">
        <v>683877.29</v>
      </c>
      <c r="FN130" s="28">
        <v>11632.71</v>
      </c>
      <c r="FO130" s="28">
        <v>0</v>
      </c>
      <c r="FP130" s="28">
        <v>0</v>
      </c>
      <c r="FQ130" s="28">
        <v>48432.97</v>
      </c>
      <c r="FR130" s="28">
        <v>0</v>
      </c>
      <c r="FS130" s="28">
        <v>0</v>
      </c>
      <c r="FT130" s="28">
        <v>0</v>
      </c>
      <c r="FU130" s="28">
        <v>11060.68</v>
      </c>
      <c r="FV130" s="28">
        <v>0</v>
      </c>
      <c r="FW130" s="28">
        <v>0</v>
      </c>
      <c r="FX130" s="28">
        <v>37301.599999999999</v>
      </c>
      <c r="FY130" s="28">
        <v>0</v>
      </c>
      <c r="FZ130" s="28">
        <v>320764.15999999997</v>
      </c>
      <c r="GA130" s="28">
        <v>0</v>
      </c>
      <c r="GB130" s="28">
        <v>0</v>
      </c>
      <c r="GC130" s="28">
        <v>0</v>
      </c>
      <c r="GD130" s="28">
        <v>0</v>
      </c>
      <c r="GE130" s="28">
        <v>0</v>
      </c>
      <c r="GF130" s="28">
        <v>20262</v>
      </c>
      <c r="GG130" s="28">
        <v>25</v>
      </c>
      <c r="GH130" s="28">
        <v>0</v>
      </c>
      <c r="GI130" s="28">
        <v>5482.4</v>
      </c>
      <c r="GJ130" s="28">
        <v>38796.160000000003</v>
      </c>
      <c r="GK130" s="28">
        <v>4666.63</v>
      </c>
      <c r="GL130" s="28">
        <v>0</v>
      </c>
      <c r="GM130" s="28">
        <v>82067.42</v>
      </c>
      <c r="GN130" s="28">
        <v>25840.57</v>
      </c>
      <c r="GO130" s="28">
        <v>31113.660000000003</v>
      </c>
      <c r="GP130" s="28">
        <v>11392.78</v>
      </c>
      <c r="GQ130" s="28">
        <v>0</v>
      </c>
      <c r="GR130" s="28">
        <v>3661155.12</v>
      </c>
      <c r="GS130" s="28">
        <v>9170.7900000000009</v>
      </c>
    </row>
    <row r="131" spans="1:201" ht="18" customHeight="1" x14ac:dyDescent="0.3">
      <c r="A131" s="1">
        <v>20003</v>
      </c>
      <c r="B131" s="2" t="s">
        <v>64</v>
      </c>
      <c r="C131" s="2" t="s">
        <v>442</v>
      </c>
      <c r="D131" s="4">
        <v>1256.150350434375</v>
      </c>
      <c r="E131" s="8" t="s">
        <v>63</v>
      </c>
      <c r="F131" s="3">
        <v>334</v>
      </c>
      <c r="G131" s="27">
        <v>717286.85</v>
      </c>
      <c r="H131" s="27">
        <v>997.4</v>
      </c>
      <c r="I131" s="27">
        <v>2011537.79</v>
      </c>
      <c r="J131" s="27">
        <v>702107.36</v>
      </c>
      <c r="K131" s="27">
        <v>4000</v>
      </c>
      <c r="L131" s="27">
        <v>0</v>
      </c>
      <c r="M131" s="27">
        <v>0</v>
      </c>
      <c r="N131" s="27">
        <v>218901.31</v>
      </c>
      <c r="O131" s="27">
        <v>385054.09</v>
      </c>
      <c r="P131" s="27">
        <v>0</v>
      </c>
      <c r="Q131" s="27">
        <v>0</v>
      </c>
      <c r="R131" s="27">
        <v>25395.79</v>
      </c>
      <c r="S131" s="27">
        <v>1923105</v>
      </c>
      <c r="T131" s="27">
        <v>43695</v>
      </c>
      <c r="U131" s="27">
        <v>0</v>
      </c>
      <c r="V131" s="27">
        <v>0</v>
      </c>
      <c r="W131" s="27">
        <v>66948</v>
      </c>
      <c r="X131" s="27">
        <v>2584895.15</v>
      </c>
      <c r="Y131" s="27">
        <v>79865.75</v>
      </c>
      <c r="Z131" s="27">
        <v>0</v>
      </c>
      <c r="AA131" s="27">
        <v>233297.08</v>
      </c>
      <c r="AB131" s="27">
        <v>0</v>
      </c>
      <c r="AC131" s="27">
        <v>0</v>
      </c>
      <c r="AD131" s="27">
        <v>400293.95</v>
      </c>
      <c r="AE131" s="27">
        <v>0</v>
      </c>
      <c r="AF131" s="27">
        <v>0</v>
      </c>
      <c r="AG131" s="27">
        <v>337631.4</v>
      </c>
      <c r="AH131" s="27">
        <v>590167.19999999995</v>
      </c>
      <c r="AI131" s="27">
        <v>117845.9</v>
      </c>
      <c r="AJ131" s="27">
        <v>0</v>
      </c>
      <c r="AK131" s="27">
        <v>401553.69</v>
      </c>
      <c r="AL131" s="27">
        <v>197069.03</v>
      </c>
      <c r="AM131" s="27">
        <v>15539.29</v>
      </c>
      <c r="AN131" s="27">
        <v>0</v>
      </c>
      <c r="AO131" s="27">
        <v>0</v>
      </c>
      <c r="AP131" s="27">
        <v>0</v>
      </c>
      <c r="AQ131" s="27">
        <v>160366.31</v>
      </c>
      <c r="AR131" s="27">
        <v>50007.92</v>
      </c>
      <c r="AS131" s="27">
        <v>0</v>
      </c>
      <c r="AT131" s="27">
        <v>7733</v>
      </c>
      <c r="AU131" s="27">
        <v>24007.69</v>
      </c>
      <c r="AV131" s="27">
        <v>300789.71000000002</v>
      </c>
      <c r="AW131" s="27">
        <v>61614.94</v>
      </c>
      <c r="AX131" s="27">
        <v>8328</v>
      </c>
      <c r="AY131" s="27">
        <v>0</v>
      </c>
      <c r="AZ131" s="27">
        <v>0</v>
      </c>
      <c r="BA131" s="27">
        <v>0</v>
      </c>
      <c r="BB131" s="27">
        <v>31042.26</v>
      </c>
      <c r="BC131" s="27">
        <v>7946.29</v>
      </c>
      <c r="BD131" s="27">
        <v>45607</v>
      </c>
      <c r="BE131" s="27">
        <v>0</v>
      </c>
      <c r="BF131" s="27">
        <v>0</v>
      </c>
      <c r="BG131" s="27">
        <v>0</v>
      </c>
      <c r="BH131" s="27">
        <v>50.4</v>
      </c>
      <c r="BI131" s="27">
        <v>0</v>
      </c>
      <c r="BJ131" s="27">
        <v>0</v>
      </c>
      <c r="BK131" s="27">
        <v>0</v>
      </c>
      <c r="BL131" s="27">
        <v>0</v>
      </c>
      <c r="BM131" s="27">
        <v>0</v>
      </c>
      <c r="BN131" s="27">
        <v>14387.93997236689</v>
      </c>
      <c r="BO131" s="27">
        <v>256882.47</v>
      </c>
      <c r="BP131" s="27">
        <v>170774.8</v>
      </c>
      <c r="BQ131" s="27">
        <v>37761.29</v>
      </c>
      <c r="BR131" s="27">
        <v>4711293.71</v>
      </c>
      <c r="BS131" s="27">
        <v>933085.29</v>
      </c>
      <c r="BT131" s="27">
        <v>0</v>
      </c>
      <c r="BU131" s="27">
        <v>0</v>
      </c>
      <c r="BV131" s="27">
        <v>255614.25</v>
      </c>
      <c r="BW131" s="27">
        <v>0</v>
      </c>
      <c r="BX131" s="27">
        <v>0</v>
      </c>
      <c r="BY131" s="27">
        <v>0</v>
      </c>
      <c r="BZ131" s="27">
        <v>356143.91</v>
      </c>
      <c r="CA131" s="27">
        <v>0</v>
      </c>
      <c r="CB131" s="16">
        <v>2.1480000000000001</v>
      </c>
      <c r="CC131" s="16">
        <v>4.8070000000000004</v>
      </c>
      <c r="CD131" s="16">
        <v>9.947000000000001</v>
      </c>
      <c r="CE131" s="16">
        <v>1.6839999999999999</v>
      </c>
      <c r="CF131" s="16">
        <v>0</v>
      </c>
      <c r="CG131" s="16">
        <v>0</v>
      </c>
      <c r="CH131" s="16" t="s">
        <v>567</v>
      </c>
      <c r="CI131" s="15">
        <v>206089506</v>
      </c>
      <c r="CJ131" s="15">
        <v>13880653</v>
      </c>
      <c r="CK131" s="15">
        <v>10175875</v>
      </c>
      <c r="CL131" s="3">
        <v>45</v>
      </c>
      <c r="CM131" s="3">
        <v>357</v>
      </c>
      <c r="CN131" s="4">
        <v>59</v>
      </c>
      <c r="CO131" s="4">
        <v>10</v>
      </c>
      <c r="CP131" s="4">
        <v>334</v>
      </c>
      <c r="CQ131" s="16">
        <v>0</v>
      </c>
      <c r="CR131" s="26">
        <v>0.30239520958083832</v>
      </c>
      <c r="CS131" s="26">
        <f>CL131/CM131</f>
        <v>0.12605042016806722</v>
      </c>
      <c r="CT131" s="3">
        <f>CM131/(DF131+DG131)</f>
        <v>9.908409658617817</v>
      </c>
      <c r="CU131" s="26">
        <f>(CX131+CY131)/(DA131+DB131)</f>
        <v>0.95956619548659128</v>
      </c>
      <c r="CV131" s="37">
        <v>23</v>
      </c>
      <c r="CW131" s="29">
        <v>22.375670943597974</v>
      </c>
      <c r="CX131" s="29">
        <v>224.05223529411765</v>
      </c>
      <c r="CY131" s="29">
        <v>94.60276470588235</v>
      </c>
      <c r="CZ131" s="29">
        <v>23.080459770114945</v>
      </c>
      <c r="DA131" s="29">
        <v>232.31176470588221</v>
      </c>
      <c r="DB131" s="29">
        <v>99.770588235294042</v>
      </c>
      <c r="DC131" s="34">
        <v>51041.992728281977</v>
      </c>
      <c r="DD131" s="31">
        <v>12.5</v>
      </c>
      <c r="DE131" s="32">
        <v>0.13157894736842105</v>
      </c>
      <c r="DF131" s="33">
        <v>36.030000000000008</v>
      </c>
      <c r="DG131" s="30">
        <v>0</v>
      </c>
      <c r="DH131" s="41">
        <v>19.666699999999999</v>
      </c>
      <c r="DI131" s="41">
        <v>20.833300000000001</v>
      </c>
      <c r="DJ131" s="41">
        <v>22.5</v>
      </c>
      <c r="DK131" s="41">
        <v>20.75</v>
      </c>
      <c r="DL131" s="41">
        <v>21.083300000000001</v>
      </c>
      <c r="DM131" s="38">
        <v>12</v>
      </c>
      <c r="DN131" s="28">
        <v>2098935.9300000002</v>
      </c>
      <c r="DO131" s="28">
        <v>61554.55</v>
      </c>
      <c r="DP131" s="28">
        <v>0</v>
      </c>
      <c r="DQ131" s="28">
        <v>230439.03</v>
      </c>
      <c r="DR131" s="28">
        <v>351590.32</v>
      </c>
      <c r="DS131" s="28">
        <v>70175.83</v>
      </c>
      <c r="DT131" s="28">
        <v>0</v>
      </c>
      <c r="DU131" s="28">
        <v>160401.65</v>
      </c>
      <c r="DV131" s="28">
        <v>96931.83</v>
      </c>
      <c r="DW131" s="28">
        <v>98588.95</v>
      </c>
      <c r="DX131" s="28">
        <v>0</v>
      </c>
      <c r="DY131" s="28">
        <v>0</v>
      </c>
      <c r="DZ131" s="28">
        <v>0</v>
      </c>
      <c r="EA131" s="28">
        <v>108208.9</v>
      </c>
      <c r="EB131" s="28">
        <v>707489.17</v>
      </c>
      <c r="EC131" s="28">
        <v>18192.52</v>
      </c>
      <c r="ED131" s="28">
        <v>0</v>
      </c>
      <c r="EE131" s="28">
        <v>85162.959999999992</v>
      </c>
      <c r="EF131" s="28">
        <v>138957.25999999998</v>
      </c>
      <c r="EG131" s="28">
        <v>39205.93</v>
      </c>
      <c r="EH131" s="28">
        <v>0</v>
      </c>
      <c r="EI131" s="28">
        <v>62153.120000000003</v>
      </c>
      <c r="EJ131" s="28">
        <v>53221.27</v>
      </c>
      <c r="EK131" s="28">
        <v>51840.85</v>
      </c>
      <c r="EL131" s="28">
        <v>0</v>
      </c>
      <c r="EM131" s="28">
        <v>0</v>
      </c>
      <c r="EN131" s="28">
        <v>0</v>
      </c>
      <c r="EO131" s="28">
        <v>14057.01</v>
      </c>
      <c r="EP131" s="28">
        <v>243550.78000000003</v>
      </c>
      <c r="EQ131" s="28">
        <v>0</v>
      </c>
      <c r="ER131" s="28">
        <v>0</v>
      </c>
      <c r="ES131" s="28">
        <v>29639.510000000002</v>
      </c>
      <c r="ET131" s="28">
        <v>80973.94</v>
      </c>
      <c r="EU131" s="28">
        <v>14602.1</v>
      </c>
      <c r="EV131" s="28">
        <v>6900</v>
      </c>
      <c r="EW131" s="28">
        <v>289786.09999999998</v>
      </c>
      <c r="EX131" s="28">
        <v>31272.66</v>
      </c>
      <c r="EY131" s="28">
        <v>4514.5</v>
      </c>
      <c r="EZ131" s="28">
        <v>0</v>
      </c>
      <c r="FA131" s="28">
        <v>0</v>
      </c>
      <c r="FB131" s="28">
        <v>0</v>
      </c>
      <c r="FC131" s="28">
        <v>24823.33</v>
      </c>
      <c r="FD131" s="28">
        <v>165258.21</v>
      </c>
      <c r="FE131" s="28">
        <v>118.68</v>
      </c>
      <c r="FF131" s="28">
        <v>0</v>
      </c>
      <c r="FG131" s="28">
        <v>9000.0300000000007</v>
      </c>
      <c r="FH131" s="28">
        <v>7387.15</v>
      </c>
      <c r="FI131" s="28">
        <v>1032.04</v>
      </c>
      <c r="FJ131" s="28">
        <v>0</v>
      </c>
      <c r="FK131" s="28">
        <v>75985.2</v>
      </c>
      <c r="FL131" s="28">
        <v>24459.61</v>
      </c>
      <c r="FM131" s="28">
        <v>215778.74</v>
      </c>
      <c r="FN131" s="28">
        <v>0</v>
      </c>
      <c r="FO131" s="28">
        <v>0</v>
      </c>
      <c r="FP131" s="28">
        <v>0</v>
      </c>
      <c r="FQ131" s="28">
        <v>32193.29</v>
      </c>
      <c r="FR131" s="28">
        <v>2852.09</v>
      </c>
      <c r="FS131" s="28">
        <v>0</v>
      </c>
      <c r="FT131" s="28">
        <v>0</v>
      </c>
      <c r="FU131" s="28">
        <v>41344.080000000002</v>
      </c>
      <c r="FV131" s="28">
        <v>0</v>
      </c>
      <c r="FW131" s="28">
        <v>0</v>
      </c>
      <c r="FX131" s="28">
        <v>17107.689999999999</v>
      </c>
      <c r="FY131" s="28">
        <v>114017.33</v>
      </c>
      <c r="FZ131" s="28">
        <v>52849</v>
      </c>
      <c r="GA131" s="28">
        <v>8328</v>
      </c>
      <c r="GB131" s="28">
        <v>0</v>
      </c>
      <c r="GC131" s="28">
        <v>0</v>
      </c>
      <c r="GD131" s="28">
        <v>0</v>
      </c>
      <c r="GE131" s="28">
        <v>11741.04</v>
      </c>
      <c r="GF131" s="28">
        <v>400</v>
      </c>
      <c r="GG131" s="28">
        <v>0</v>
      </c>
      <c r="GH131" s="28">
        <v>0</v>
      </c>
      <c r="GI131" s="28">
        <v>0</v>
      </c>
      <c r="GJ131" s="28">
        <v>56865.53</v>
      </c>
      <c r="GK131" s="28">
        <v>563</v>
      </c>
      <c r="GL131" s="28">
        <v>0</v>
      </c>
      <c r="GM131" s="28">
        <v>0</v>
      </c>
      <c r="GN131" s="28">
        <v>0</v>
      </c>
      <c r="GO131" s="28">
        <v>960.16</v>
      </c>
      <c r="GP131" s="28">
        <v>0</v>
      </c>
      <c r="GQ131" s="28">
        <v>0</v>
      </c>
      <c r="GR131" s="28">
        <v>0</v>
      </c>
      <c r="GS131" s="28">
        <v>385</v>
      </c>
    </row>
    <row r="132" spans="1:201" ht="18" customHeight="1" x14ac:dyDescent="0.3">
      <c r="A132" s="1">
        <v>66001</v>
      </c>
      <c r="B132" s="2" t="s">
        <v>208</v>
      </c>
      <c r="C132" s="2" t="s">
        <v>542</v>
      </c>
      <c r="D132" s="4">
        <v>1390.678461840625</v>
      </c>
      <c r="E132" s="8" t="s">
        <v>209</v>
      </c>
      <c r="F132" s="3">
        <v>2156</v>
      </c>
      <c r="G132" s="27">
        <v>1163269.83</v>
      </c>
      <c r="H132" s="27">
        <v>7502.62</v>
      </c>
      <c r="I132" s="27">
        <v>12845163.949999999</v>
      </c>
      <c r="J132" s="27">
        <v>10462801</v>
      </c>
      <c r="K132" s="27">
        <v>588989.6</v>
      </c>
      <c r="L132" s="27">
        <v>1353.09</v>
      </c>
      <c r="M132" s="27">
        <v>0</v>
      </c>
      <c r="N132" s="27">
        <v>0</v>
      </c>
      <c r="O132" s="27">
        <v>399534.71</v>
      </c>
      <c r="P132" s="27">
        <v>874.03</v>
      </c>
      <c r="Q132" s="27">
        <v>2335052</v>
      </c>
      <c r="R132" s="27">
        <v>1060452</v>
      </c>
      <c r="S132" s="27">
        <v>12610361</v>
      </c>
      <c r="T132" s="27">
        <v>0</v>
      </c>
      <c r="U132" s="27">
        <v>2335052</v>
      </c>
      <c r="V132" s="27">
        <v>0</v>
      </c>
      <c r="W132" s="27">
        <v>66001</v>
      </c>
      <c r="X132" s="27">
        <v>14182362.440000001</v>
      </c>
      <c r="Y132" s="27">
        <v>0</v>
      </c>
      <c r="Z132" s="27">
        <v>0</v>
      </c>
      <c r="AA132" s="27">
        <v>0</v>
      </c>
      <c r="AB132" s="27">
        <v>0</v>
      </c>
      <c r="AC132" s="27">
        <v>0</v>
      </c>
      <c r="AD132" s="27">
        <v>1997134.9700000002</v>
      </c>
      <c r="AE132" s="27">
        <v>579921.71</v>
      </c>
      <c r="AF132" s="27">
        <v>0</v>
      </c>
      <c r="AG132" s="27">
        <v>3188155.2399999998</v>
      </c>
      <c r="AH132" s="27">
        <v>2499788.0700000003</v>
      </c>
      <c r="AI132" s="27">
        <v>452780.15</v>
      </c>
      <c r="AJ132" s="27">
        <v>0</v>
      </c>
      <c r="AK132" s="27">
        <v>3598891.46</v>
      </c>
      <c r="AL132" s="27">
        <v>560893.26</v>
      </c>
      <c r="AM132" s="27">
        <v>469838</v>
      </c>
      <c r="AN132" s="27">
        <v>143925.63</v>
      </c>
      <c r="AO132" s="27">
        <v>9844.01</v>
      </c>
      <c r="AP132" s="27">
        <v>0</v>
      </c>
      <c r="AQ132" s="27">
        <v>155283.1</v>
      </c>
      <c r="AR132" s="27">
        <v>0</v>
      </c>
      <c r="AS132" s="27">
        <v>0</v>
      </c>
      <c r="AT132" s="27">
        <v>0</v>
      </c>
      <c r="AU132" s="27">
        <v>2384853.09</v>
      </c>
      <c r="AV132" s="27">
        <v>0</v>
      </c>
      <c r="AW132" s="27">
        <v>0</v>
      </c>
      <c r="AX132" s="27">
        <v>0</v>
      </c>
      <c r="AY132" s="27">
        <v>0</v>
      </c>
      <c r="AZ132" s="27">
        <v>0</v>
      </c>
      <c r="BA132" s="27">
        <v>0</v>
      </c>
      <c r="BB132" s="27">
        <v>0</v>
      </c>
      <c r="BC132" s="27">
        <v>926503.18</v>
      </c>
      <c r="BD132" s="27">
        <v>266046.87</v>
      </c>
      <c r="BE132" s="27">
        <v>0</v>
      </c>
      <c r="BF132" s="27">
        <v>0</v>
      </c>
      <c r="BG132" s="27">
        <v>0</v>
      </c>
      <c r="BH132" s="27">
        <v>75229.850000000006</v>
      </c>
      <c r="BI132" s="27">
        <v>0</v>
      </c>
      <c r="BJ132" s="27">
        <v>0</v>
      </c>
      <c r="BK132" s="27">
        <v>0</v>
      </c>
      <c r="BL132" s="27">
        <v>0</v>
      </c>
      <c r="BM132" s="27">
        <v>0</v>
      </c>
      <c r="BN132" s="27">
        <v>14488.686609736515</v>
      </c>
      <c r="BO132" s="27">
        <v>3905040.52</v>
      </c>
      <c r="BP132" s="27">
        <v>25637068.52</v>
      </c>
      <c r="BQ132" s="27">
        <v>439513.89</v>
      </c>
      <c r="BR132" s="27">
        <v>20405036.280000001</v>
      </c>
      <c r="BS132" s="27">
        <v>16570025.960000001</v>
      </c>
      <c r="BT132" s="27">
        <v>0</v>
      </c>
      <c r="BU132" s="27">
        <v>1326.19</v>
      </c>
      <c r="BV132" s="27">
        <v>29027.52</v>
      </c>
      <c r="BW132" s="27">
        <v>0</v>
      </c>
      <c r="BX132" s="27">
        <v>0</v>
      </c>
      <c r="BY132" s="27">
        <v>15260366.949999999</v>
      </c>
      <c r="BZ132" s="27">
        <v>1399603.73</v>
      </c>
      <c r="CA132" s="27">
        <v>0</v>
      </c>
      <c r="CB132" s="16">
        <v>1.4430000000000001</v>
      </c>
      <c r="CC132" s="16">
        <v>3.2290000000000001</v>
      </c>
      <c r="CD132" s="16">
        <v>6.6820000000000004</v>
      </c>
      <c r="CE132" s="16">
        <v>1.6839999999999999</v>
      </c>
      <c r="CF132" s="16">
        <v>2.589</v>
      </c>
      <c r="CG132" s="16">
        <v>0</v>
      </c>
      <c r="CH132" s="14"/>
      <c r="CI132" s="15">
        <v>177267000</v>
      </c>
      <c r="CJ132" s="15">
        <v>14150477</v>
      </c>
      <c r="CK132" s="15">
        <v>17874024</v>
      </c>
      <c r="CL132" s="3">
        <v>248</v>
      </c>
      <c r="CM132" s="3">
        <v>2156</v>
      </c>
      <c r="CN132" s="4">
        <v>0</v>
      </c>
      <c r="CO132" s="4">
        <v>21.1</v>
      </c>
      <c r="CP132" s="4">
        <v>2181.1</v>
      </c>
      <c r="CQ132" s="16">
        <v>2.8953229398663696E-2</v>
      </c>
      <c r="CR132" s="26"/>
      <c r="CS132" s="26">
        <f>CL132/CM132</f>
        <v>0.11502782931354361</v>
      </c>
      <c r="CT132" s="39">
        <f>CM132/(DF132+DG132)</f>
        <v>13.410462150898791</v>
      </c>
      <c r="CU132" s="26">
        <f>(CX132+CY132)/(DA132+DB132)</f>
        <v>0.713722441405788</v>
      </c>
      <c r="CV132" s="37">
        <v>73</v>
      </c>
      <c r="CW132" s="29">
        <v>0</v>
      </c>
      <c r="CX132" s="29">
        <v>1063.6642788110403</v>
      </c>
      <c r="CY132" s="29">
        <v>325.36032551319653</v>
      </c>
      <c r="CZ132" s="29">
        <v>0</v>
      </c>
      <c r="DA132" s="29">
        <v>1410.8790888655024</v>
      </c>
      <c r="DB132" s="29">
        <v>535.29007121910354</v>
      </c>
      <c r="DC132" s="34">
        <v>50898.937863516694</v>
      </c>
      <c r="DD132" s="31">
        <v>8.2278481012658222</v>
      </c>
      <c r="DE132" s="32">
        <v>0.21518987341772153</v>
      </c>
      <c r="DF132" s="33">
        <v>155.7700000000001</v>
      </c>
      <c r="DG132" s="30">
        <v>5</v>
      </c>
      <c r="DH132" s="41">
        <v>12.4177</v>
      </c>
      <c r="DI132" s="41">
        <v>15.3291</v>
      </c>
      <c r="DJ132" s="41">
        <v>14.468400000000001</v>
      </c>
      <c r="DK132" s="41">
        <v>14.6456</v>
      </c>
      <c r="DL132" s="41">
        <v>14.3544</v>
      </c>
      <c r="DM132" s="38">
        <v>79</v>
      </c>
      <c r="DN132" s="28">
        <v>9579252.5700000003</v>
      </c>
      <c r="DO132" s="28">
        <v>443158.65</v>
      </c>
      <c r="DP132" s="28">
        <v>0</v>
      </c>
      <c r="DQ132" s="28">
        <v>2454921.88</v>
      </c>
      <c r="DR132" s="28">
        <v>1822534.73</v>
      </c>
      <c r="DS132" s="28">
        <v>289620.21999999997</v>
      </c>
      <c r="DT132" s="28">
        <v>0</v>
      </c>
      <c r="DU132" s="28">
        <v>1081623.01</v>
      </c>
      <c r="DV132" s="28">
        <v>346184.5</v>
      </c>
      <c r="DW132" s="28">
        <v>743192.67999999993</v>
      </c>
      <c r="DX132" s="28">
        <v>0</v>
      </c>
      <c r="DY132" s="28">
        <v>0</v>
      </c>
      <c r="DZ132" s="28">
        <v>0</v>
      </c>
      <c r="EA132" s="28">
        <v>65046</v>
      </c>
      <c r="EB132" s="28">
        <v>2612720.7300000004</v>
      </c>
      <c r="EC132" s="28">
        <v>136316.86000000002</v>
      </c>
      <c r="ED132" s="28">
        <v>0</v>
      </c>
      <c r="EE132" s="28">
        <v>641769.28</v>
      </c>
      <c r="EF132" s="28">
        <v>619315.78</v>
      </c>
      <c r="EG132" s="28">
        <v>89183.16</v>
      </c>
      <c r="EH132" s="28">
        <v>0</v>
      </c>
      <c r="EI132" s="28">
        <v>348054.83</v>
      </c>
      <c r="EJ132" s="28">
        <v>88316.14</v>
      </c>
      <c r="EK132" s="28">
        <v>167473.83000000002</v>
      </c>
      <c r="EL132" s="28">
        <v>0</v>
      </c>
      <c r="EM132" s="28">
        <v>9844.01</v>
      </c>
      <c r="EN132" s="28">
        <v>0</v>
      </c>
      <c r="EO132" s="28">
        <v>8878.69</v>
      </c>
      <c r="EP132" s="28">
        <v>201396.27</v>
      </c>
      <c r="EQ132" s="28">
        <v>0</v>
      </c>
      <c r="ER132" s="28">
        <v>0</v>
      </c>
      <c r="ES132" s="28">
        <v>735357.39</v>
      </c>
      <c r="ET132" s="28">
        <v>170504.95999999996</v>
      </c>
      <c r="EU132" s="28">
        <v>28999.95</v>
      </c>
      <c r="EV132" s="28">
        <v>0</v>
      </c>
      <c r="EW132" s="28">
        <v>1158895.71</v>
      </c>
      <c r="EX132" s="28">
        <v>43377.770000000004</v>
      </c>
      <c r="EY132" s="28">
        <v>80969.98</v>
      </c>
      <c r="EZ132" s="28">
        <v>39299.46</v>
      </c>
      <c r="FA132" s="28">
        <v>0</v>
      </c>
      <c r="FB132" s="28">
        <v>0</v>
      </c>
      <c r="FC132" s="28">
        <v>7010.9400000000005</v>
      </c>
      <c r="FD132" s="28">
        <v>3490807.8099999996</v>
      </c>
      <c r="FE132" s="28">
        <v>446.20000000000005</v>
      </c>
      <c r="FF132" s="28">
        <v>0</v>
      </c>
      <c r="FG132" s="28">
        <v>245021.87</v>
      </c>
      <c r="FH132" s="28">
        <v>108724.56999999999</v>
      </c>
      <c r="FI132" s="28">
        <v>43054.49</v>
      </c>
      <c r="FJ132" s="28">
        <v>0</v>
      </c>
      <c r="FK132" s="28">
        <v>551624.61</v>
      </c>
      <c r="FL132" s="28">
        <v>158244.70000000001</v>
      </c>
      <c r="FM132" s="28">
        <v>851096.97</v>
      </c>
      <c r="FN132" s="28">
        <v>104626.17</v>
      </c>
      <c r="FO132" s="28">
        <v>0</v>
      </c>
      <c r="FP132" s="28">
        <v>0</v>
      </c>
      <c r="FQ132" s="28">
        <v>65998.64</v>
      </c>
      <c r="FR132" s="28">
        <v>295320.02999999997</v>
      </c>
      <c r="FS132" s="28">
        <v>0</v>
      </c>
      <c r="FT132" s="28">
        <v>0</v>
      </c>
      <c r="FU132" s="28">
        <v>37499</v>
      </c>
      <c r="FV132" s="28">
        <v>4200.26</v>
      </c>
      <c r="FW132" s="28">
        <v>0</v>
      </c>
      <c r="FX132" s="28">
        <v>17645220.039999999</v>
      </c>
      <c r="FY132" s="28">
        <v>458693.3</v>
      </c>
      <c r="FZ132" s="28">
        <v>0</v>
      </c>
      <c r="GA132" s="28">
        <v>0</v>
      </c>
      <c r="GB132" s="28">
        <v>0</v>
      </c>
      <c r="GC132" s="28">
        <v>0</v>
      </c>
      <c r="GD132" s="28">
        <v>0</v>
      </c>
      <c r="GE132" s="28">
        <v>0</v>
      </c>
      <c r="GF132" s="28">
        <v>0</v>
      </c>
      <c r="GG132" s="28">
        <v>0</v>
      </c>
      <c r="GH132" s="28">
        <v>0</v>
      </c>
      <c r="GI132" s="28">
        <v>89</v>
      </c>
      <c r="GJ132" s="28">
        <v>40554.639999999999</v>
      </c>
      <c r="GK132" s="28">
        <v>1922.33</v>
      </c>
      <c r="GL132" s="28">
        <v>0</v>
      </c>
      <c r="GM132" s="28">
        <v>0</v>
      </c>
      <c r="GN132" s="28">
        <v>0</v>
      </c>
      <c r="GO132" s="28">
        <v>26708.27</v>
      </c>
      <c r="GP132" s="28">
        <v>0</v>
      </c>
      <c r="GQ132" s="28">
        <v>0</v>
      </c>
      <c r="GR132" s="28">
        <v>0</v>
      </c>
      <c r="GS132" s="28">
        <v>8348.83</v>
      </c>
    </row>
    <row r="133" spans="1:201" ht="18" customHeight="1" x14ac:dyDescent="0.3">
      <c r="A133" s="1">
        <v>33005</v>
      </c>
      <c r="B133" s="2" t="s">
        <v>103</v>
      </c>
      <c r="C133" s="2" t="s">
        <v>467</v>
      </c>
      <c r="D133" s="4">
        <v>250.12065562968752</v>
      </c>
      <c r="E133" s="8" t="s">
        <v>100</v>
      </c>
      <c r="F133" s="3">
        <v>142</v>
      </c>
      <c r="G133" s="27">
        <v>1302102.78</v>
      </c>
      <c r="H133" s="27">
        <v>7533.82</v>
      </c>
      <c r="I133" s="27">
        <v>437930.23999999999</v>
      </c>
      <c r="J133" s="27">
        <v>262708.28999999998</v>
      </c>
      <c r="K133" s="27">
        <v>695521.86</v>
      </c>
      <c r="L133" s="27">
        <v>0</v>
      </c>
      <c r="M133" s="27">
        <v>0</v>
      </c>
      <c r="N133" s="27">
        <v>0</v>
      </c>
      <c r="O133" s="27">
        <v>629889.63</v>
      </c>
      <c r="P133" s="27">
        <v>0</v>
      </c>
      <c r="Q133" s="27">
        <v>0</v>
      </c>
      <c r="R133" s="27">
        <v>0</v>
      </c>
      <c r="S133" s="27">
        <v>178862</v>
      </c>
      <c r="T133" s="27">
        <v>0</v>
      </c>
      <c r="U133" s="27">
        <v>0</v>
      </c>
      <c r="V133" s="27">
        <v>0</v>
      </c>
      <c r="W133" s="27">
        <v>58386</v>
      </c>
      <c r="X133" s="27">
        <v>1239108.52</v>
      </c>
      <c r="Y133" s="27">
        <v>82020.47</v>
      </c>
      <c r="Z133" s="27">
        <v>0</v>
      </c>
      <c r="AA133" s="27">
        <v>96708.93</v>
      </c>
      <c r="AB133" s="27">
        <v>0</v>
      </c>
      <c r="AC133" s="27">
        <v>0</v>
      </c>
      <c r="AD133" s="27">
        <v>478981.02</v>
      </c>
      <c r="AE133" s="27">
        <v>11473.5</v>
      </c>
      <c r="AF133" s="27">
        <v>0</v>
      </c>
      <c r="AG133" s="27">
        <v>124524.07999999999</v>
      </c>
      <c r="AH133" s="27">
        <v>246275.09999999998</v>
      </c>
      <c r="AI133" s="27">
        <v>64865</v>
      </c>
      <c r="AJ133" s="27">
        <v>0</v>
      </c>
      <c r="AK133" s="27">
        <v>259100.12</v>
      </c>
      <c r="AL133" s="27">
        <v>36751.61</v>
      </c>
      <c r="AM133" s="27">
        <v>6064.58</v>
      </c>
      <c r="AN133" s="27">
        <v>0</v>
      </c>
      <c r="AO133" s="27">
        <v>0</v>
      </c>
      <c r="AP133" s="27">
        <v>0</v>
      </c>
      <c r="AQ133" s="27">
        <v>128894.89</v>
      </c>
      <c r="AR133" s="27">
        <v>2496.12</v>
      </c>
      <c r="AS133" s="27">
        <v>0</v>
      </c>
      <c r="AT133" s="27">
        <v>4600</v>
      </c>
      <c r="AU133" s="27">
        <v>45407.38</v>
      </c>
      <c r="AV133" s="27">
        <v>0</v>
      </c>
      <c r="AW133" s="27">
        <v>0</v>
      </c>
      <c r="AX133" s="27">
        <v>355.2</v>
      </c>
      <c r="AY133" s="27">
        <v>0</v>
      </c>
      <c r="AZ133" s="27">
        <v>0</v>
      </c>
      <c r="BA133" s="27">
        <v>0</v>
      </c>
      <c r="BB133" s="27">
        <v>8709.2999999999993</v>
      </c>
      <c r="BC133" s="27">
        <v>26772</v>
      </c>
      <c r="BD133" s="27">
        <v>11164</v>
      </c>
      <c r="BE133" s="27">
        <v>0</v>
      </c>
      <c r="BF133" s="27">
        <v>0</v>
      </c>
      <c r="BG133" s="27">
        <v>0</v>
      </c>
      <c r="BH133" s="27">
        <v>4952</v>
      </c>
      <c r="BI133" s="27">
        <v>0</v>
      </c>
      <c r="BJ133" s="27">
        <v>0</v>
      </c>
      <c r="BK133" s="27">
        <v>0</v>
      </c>
      <c r="BL133" s="27">
        <v>0</v>
      </c>
      <c r="BM133" s="27">
        <v>0</v>
      </c>
      <c r="BN133" s="27">
        <v>18879.956498438478</v>
      </c>
      <c r="BO133" s="27">
        <v>1569418.9</v>
      </c>
      <c r="BP133" s="27">
        <v>1938780.5</v>
      </c>
      <c r="BQ133" s="27">
        <v>779240.81</v>
      </c>
      <c r="BR133" s="27">
        <v>0</v>
      </c>
      <c r="BS133" s="27">
        <v>0</v>
      </c>
      <c r="BT133" s="27">
        <v>0</v>
      </c>
      <c r="BU133" s="27">
        <v>0</v>
      </c>
      <c r="BV133" s="27">
        <v>114734.81</v>
      </c>
      <c r="BW133" s="27">
        <v>200</v>
      </c>
      <c r="BX133" s="27">
        <v>0</v>
      </c>
      <c r="BY133" s="27">
        <v>0</v>
      </c>
      <c r="BZ133" s="27">
        <v>160142.47</v>
      </c>
      <c r="CA133" s="27">
        <v>2303.21</v>
      </c>
      <c r="CB133" s="16">
        <v>2.254</v>
      </c>
      <c r="CC133" s="16">
        <v>5.0440000000000005</v>
      </c>
      <c r="CD133" s="16">
        <v>10.437000000000001</v>
      </c>
      <c r="CE133" s="16">
        <v>1.6839999999999999</v>
      </c>
      <c r="CF133" s="16">
        <v>1.147</v>
      </c>
      <c r="CG133" s="16">
        <v>0</v>
      </c>
      <c r="CH133" s="16" t="s">
        <v>567</v>
      </c>
      <c r="CI133" s="15">
        <v>320114548</v>
      </c>
      <c r="CJ133" s="15">
        <v>25697122</v>
      </c>
      <c r="CK133" s="15">
        <v>25212907</v>
      </c>
      <c r="CL133" s="3">
        <v>14</v>
      </c>
      <c r="CM133" s="3">
        <v>158</v>
      </c>
      <c r="CN133" s="4">
        <v>0</v>
      </c>
      <c r="CO133" s="4">
        <v>22</v>
      </c>
      <c r="CP133" s="4">
        <v>143</v>
      </c>
      <c r="CQ133" s="16">
        <v>0</v>
      </c>
      <c r="CR133" s="26">
        <v>0.44366197183098594</v>
      </c>
      <c r="CS133" s="26">
        <f>CL133/CM133</f>
        <v>8.8607594936708861E-2</v>
      </c>
      <c r="CT133" s="3">
        <f>CM133/(DF133+DG133)</f>
        <v>7.1493212669683315</v>
      </c>
      <c r="CU133" s="26">
        <f>(CX133+CY133)/(DA133+DB133)</f>
        <v>0.93657789774248246</v>
      </c>
      <c r="CV133" s="37">
        <v>7</v>
      </c>
      <c r="CW133" s="29">
        <v>16.145497076023393</v>
      </c>
      <c r="CX133" s="29">
        <v>97.987859256128473</v>
      </c>
      <c r="CY133" s="29">
        <v>35.100414201183426</v>
      </c>
      <c r="CZ133" s="29">
        <v>16.859649122807014</v>
      </c>
      <c r="DA133" s="29">
        <v>103.45562130177514</v>
      </c>
      <c r="DB133" s="29">
        <v>38.644970414201183</v>
      </c>
      <c r="DC133" s="34">
        <v>42051.176515837113</v>
      </c>
      <c r="DD133" s="31">
        <v>10.75</v>
      </c>
      <c r="DE133" s="32">
        <v>0.16666666666666666</v>
      </c>
      <c r="DF133" s="33">
        <v>22.099999999999984</v>
      </c>
      <c r="DG133" s="30">
        <v>0</v>
      </c>
      <c r="DH133" s="41"/>
      <c r="DI133" s="41"/>
      <c r="DJ133" s="41"/>
      <c r="DK133" s="41"/>
      <c r="DL133" s="41"/>
      <c r="DM133" s="38">
        <v>2</v>
      </c>
      <c r="DN133" s="28">
        <v>1054305</v>
      </c>
      <c r="DO133" s="28">
        <v>58964.31</v>
      </c>
      <c r="DP133" s="28">
        <v>0</v>
      </c>
      <c r="DQ133" s="28">
        <v>82205</v>
      </c>
      <c r="DR133" s="28">
        <v>192879.47</v>
      </c>
      <c r="DS133" s="28">
        <v>46975</v>
      </c>
      <c r="DT133" s="28">
        <v>0</v>
      </c>
      <c r="DU133" s="28">
        <v>44159.37</v>
      </c>
      <c r="DV133" s="28">
        <v>22197</v>
      </c>
      <c r="DW133" s="28">
        <v>59938.96</v>
      </c>
      <c r="DX133" s="28">
        <v>2047.5</v>
      </c>
      <c r="DY133" s="28">
        <v>0</v>
      </c>
      <c r="DZ133" s="28">
        <v>0</v>
      </c>
      <c r="EA133" s="28">
        <v>43910.92</v>
      </c>
      <c r="EB133" s="28">
        <v>429245.12000000005</v>
      </c>
      <c r="EC133" s="28">
        <v>23056.16</v>
      </c>
      <c r="ED133" s="28">
        <v>0</v>
      </c>
      <c r="EE133" s="28">
        <v>31764.68</v>
      </c>
      <c r="EF133" s="28">
        <v>36770.339999999997</v>
      </c>
      <c r="EG133" s="28">
        <v>15767.58</v>
      </c>
      <c r="EH133" s="28">
        <v>0</v>
      </c>
      <c r="EI133" s="28">
        <v>19966.009999999998</v>
      </c>
      <c r="EJ133" s="28">
        <v>2480.02</v>
      </c>
      <c r="EK133" s="28">
        <v>23477.77</v>
      </c>
      <c r="EL133" s="28">
        <v>156.63999999999999</v>
      </c>
      <c r="EM133" s="28">
        <v>0</v>
      </c>
      <c r="EN133" s="28">
        <v>0</v>
      </c>
      <c r="EO133" s="28">
        <v>7758.64</v>
      </c>
      <c r="EP133" s="28">
        <v>200317.9</v>
      </c>
      <c r="EQ133" s="28">
        <v>11473.5</v>
      </c>
      <c r="ER133" s="28">
        <v>0</v>
      </c>
      <c r="ES133" s="28">
        <v>35601.699999999997</v>
      </c>
      <c r="ET133" s="28">
        <v>25925.239999999998</v>
      </c>
      <c r="EU133" s="28">
        <v>328.98</v>
      </c>
      <c r="EV133" s="28">
        <v>20897.13</v>
      </c>
      <c r="EW133" s="28">
        <v>120646.91</v>
      </c>
      <c r="EX133" s="28">
        <v>8077.21</v>
      </c>
      <c r="EY133" s="28">
        <v>3298.37</v>
      </c>
      <c r="EZ133" s="28">
        <v>0</v>
      </c>
      <c r="FA133" s="28">
        <v>0</v>
      </c>
      <c r="FB133" s="28">
        <v>0</v>
      </c>
      <c r="FC133" s="28">
        <v>73943.61</v>
      </c>
      <c r="FD133" s="28">
        <v>125023.65</v>
      </c>
      <c r="FE133" s="28">
        <v>0</v>
      </c>
      <c r="FF133" s="28">
        <v>0</v>
      </c>
      <c r="FG133" s="28">
        <v>2823.6899999999996</v>
      </c>
      <c r="FH133" s="28">
        <v>9.86</v>
      </c>
      <c r="FI133" s="28">
        <v>6343.44</v>
      </c>
      <c r="FJ133" s="28">
        <v>0</v>
      </c>
      <c r="FK133" s="28">
        <v>67971.83</v>
      </c>
      <c r="FL133" s="28">
        <v>8949.3799999999992</v>
      </c>
      <c r="FM133" s="28">
        <v>73065.23</v>
      </c>
      <c r="FN133" s="28">
        <v>99.07</v>
      </c>
      <c r="FO133" s="28">
        <v>0</v>
      </c>
      <c r="FP133" s="28">
        <v>0</v>
      </c>
      <c r="FQ133" s="28">
        <v>11370.02</v>
      </c>
      <c r="FR133" s="28">
        <v>5906.8</v>
      </c>
      <c r="FS133" s="28">
        <v>0</v>
      </c>
      <c r="FT133" s="28">
        <v>0</v>
      </c>
      <c r="FU133" s="28">
        <v>1397.13</v>
      </c>
      <c r="FV133" s="28">
        <v>0</v>
      </c>
      <c r="FW133" s="28">
        <v>0</v>
      </c>
      <c r="FX133" s="28">
        <v>24510.25</v>
      </c>
      <c r="FY133" s="28">
        <v>0</v>
      </c>
      <c r="FZ133" s="28">
        <v>0</v>
      </c>
      <c r="GA133" s="28">
        <v>0</v>
      </c>
      <c r="GB133" s="28">
        <v>0</v>
      </c>
      <c r="GC133" s="28">
        <v>0</v>
      </c>
      <c r="GD133" s="28">
        <v>0</v>
      </c>
      <c r="GE133" s="28">
        <v>0</v>
      </c>
      <c r="GF133" s="28">
        <v>0</v>
      </c>
      <c r="GG133" s="28">
        <v>0</v>
      </c>
      <c r="GH133" s="28">
        <v>0</v>
      </c>
      <c r="GI133" s="28">
        <v>0</v>
      </c>
      <c r="GJ133" s="28">
        <v>1854.19</v>
      </c>
      <c r="GK133" s="28">
        <v>50</v>
      </c>
      <c r="GL133" s="28">
        <v>0</v>
      </c>
      <c r="GM133" s="28">
        <v>6356</v>
      </c>
      <c r="GN133" s="28">
        <v>0</v>
      </c>
      <c r="GO133" s="28">
        <v>6781.92</v>
      </c>
      <c r="GP133" s="28">
        <v>0</v>
      </c>
      <c r="GQ133" s="28">
        <v>0</v>
      </c>
      <c r="GR133" s="28">
        <v>0</v>
      </c>
      <c r="GS133" s="28">
        <v>621</v>
      </c>
    </row>
    <row r="134" spans="1:201" ht="18" customHeight="1" x14ac:dyDescent="0.3">
      <c r="A134" s="1">
        <v>49006</v>
      </c>
      <c r="B134" s="2" t="s">
        <v>154</v>
      </c>
      <c r="C134" s="2" t="s">
        <v>501</v>
      </c>
      <c r="D134" s="4">
        <v>147.511736221875</v>
      </c>
      <c r="E134" s="8" t="s">
        <v>149</v>
      </c>
      <c r="F134" s="3">
        <v>980</v>
      </c>
      <c r="G134" s="27">
        <v>3616691.64</v>
      </c>
      <c r="H134" s="27">
        <v>30460.49</v>
      </c>
      <c r="I134" s="27">
        <v>3623832.14</v>
      </c>
      <c r="J134" s="27">
        <v>954479.21</v>
      </c>
      <c r="K134" s="27">
        <v>1914987.23</v>
      </c>
      <c r="L134" s="27">
        <v>0</v>
      </c>
      <c r="M134" s="27">
        <v>0</v>
      </c>
      <c r="N134" s="27">
        <v>0</v>
      </c>
      <c r="O134" s="27">
        <v>1165820.1100000001</v>
      </c>
      <c r="P134" s="27">
        <v>0</v>
      </c>
      <c r="Q134" s="27">
        <v>287208</v>
      </c>
      <c r="R134" s="27">
        <v>229627.13</v>
      </c>
      <c r="S134" s="27">
        <v>3244360</v>
      </c>
      <c r="T134" s="27">
        <v>0</v>
      </c>
      <c r="U134" s="27">
        <v>30666</v>
      </c>
      <c r="V134" s="27">
        <v>256542</v>
      </c>
      <c r="W134" s="27">
        <v>61562</v>
      </c>
      <c r="X134" s="27">
        <v>4056444.86</v>
      </c>
      <c r="Y134" s="27">
        <v>0</v>
      </c>
      <c r="Z134" s="27">
        <v>0</v>
      </c>
      <c r="AA134" s="27">
        <v>318065.44</v>
      </c>
      <c r="AB134" s="27">
        <v>0</v>
      </c>
      <c r="AC134" s="27">
        <v>0</v>
      </c>
      <c r="AD134" s="27">
        <v>1082096.32</v>
      </c>
      <c r="AE134" s="27">
        <v>70577.63</v>
      </c>
      <c r="AF134" s="27">
        <v>0</v>
      </c>
      <c r="AG134" s="27">
        <v>682254.63</v>
      </c>
      <c r="AH134" s="27">
        <v>677578.75999999989</v>
      </c>
      <c r="AI134" s="27">
        <v>203399.13</v>
      </c>
      <c r="AJ134" s="27">
        <v>0</v>
      </c>
      <c r="AK134" s="27">
        <v>856922.36</v>
      </c>
      <c r="AL134" s="27">
        <v>790028.39</v>
      </c>
      <c r="AM134" s="27">
        <v>102.29</v>
      </c>
      <c r="AN134" s="27">
        <v>5925</v>
      </c>
      <c r="AO134" s="27">
        <v>0</v>
      </c>
      <c r="AP134" s="27">
        <v>0</v>
      </c>
      <c r="AQ134" s="27">
        <v>300224.5</v>
      </c>
      <c r="AR134" s="27">
        <v>0</v>
      </c>
      <c r="AS134" s="27">
        <v>675.08</v>
      </c>
      <c r="AT134" s="27">
        <v>1496.14</v>
      </c>
      <c r="AU134" s="27">
        <v>393355.12</v>
      </c>
      <c r="AV134" s="27">
        <v>161245.03</v>
      </c>
      <c r="AW134" s="27">
        <v>0</v>
      </c>
      <c r="AX134" s="27">
        <v>0</v>
      </c>
      <c r="AY134" s="27">
        <v>0</v>
      </c>
      <c r="AZ134" s="27">
        <v>0</v>
      </c>
      <c r="BA134" s="27">
        <v>273962.99</v>
      </c>
      <c r="BB134" s="27">
        <v>11268.85</v>
      </c>
      <c r="BC134" s="27">
        <v>283350.39</v>
      </c>
      <c r="BD134" s="27">
        <v>98823.38</v>
      </c>
      <c r="BE134" s="27">
        <v>0</v>
      </c>
      <c r="BF134" s="27">
        <v>0</v>
      </c>
      <c r="BG134" s="27">
        <v>0</v>
      </c>
      <c r="BH134" s="27">
        <v>68913.59</v>
      </c>
      <c r="BI134" s="27">
        <v>0</v>
      </c>
      <c r="BJ134" s="27">
        <v>0</v>
      </c>
      <c r="BK134" s="27">
        <v>0</v>
      </c>
      <c r="BL134" s="27">
        <v>0</v>
      </c>
      <c r="BM134" s="27">
        <v>0</v>
      </c>
      <c r="BN134" s="27">
        <v>9408.6787410976303</v>
      </c>
      <c r="BO134" s="27">
        <v>2582389.96</v>
      </c>
      <c r="BP134" s="27">
        <v>3074255.18</v>
      </c>
      <c r="BQ134" s="27">
        <v>-58073.59</v>
      </c>
      <c r="BR134" s="27">
        <v>0</v>
      </c>
      <c r="BS134" s="27">
        <v>0</v>
      </c>
      <c r="BT134" s="27">
        <v>0</v>
      </c>
      <c r="BU134" s="27">
        <v>0</v>
      </c>
      <c r="BV134" s="27">
        <v>498738.5</v>
      </c>
      <c r="BW134" s="27">
        <v>17218.95</v>
      </c>
      <c r="BX134" s="27">
        <v>0</v>
      </c>
      <c r="BY134" s="27">
        <v>1334719.69</v>
      </c>
      <c r="BZ134" s="27">
        <v>511776.91</v>
      </c>
      <c r="CA134" s="27">
        <v>9897</v>
      </c>
      <c r="CB134" s="16">
        <v>1.8440000000000001</v>
      </c>
      <c r="CC134" s="16">
        <v>4.1260000000000003</v>
      </c>
      <c r="CD134" s="16">
        <v>8.5389999999999997</v>
      </c>
      <c r="CE134" s="16">
        <v>1.6839999999999999</v>
      </c>
      <c r="CF134" s="16">
        <v>2.8050000000000002</v>
      </c>
      <c r="CG134" s="16">
        <v>0</v>
      </c>
      <c r="CH134" s="16" t="s">
        <v>567</v>
      </c>
      <c r="CI134" s="15">
        <v>185731336</v>
      </c>
      <c r="CJ134" s="15">
        <v>339926352</v>
      </c>
      <c r="CK134" s="15">
        <v>172653328</v>
      </c>
      <c r="CL134" s="3">
        <v>135</v>
      </c>
      <c r="CM134" s="3">
        <v>980</v>
      </c>
      <c r="CN134" s="4">
        <v>80</v>
      </c>
      <c r="CO134" s="4">
        <v>38</v>
      </c>
      <c r="CP134" s="4">
        <v>987</v>
      </c>
      <c r="CQ134" s="16">
        <v>1.5521064301552107E-2</v>
      </c>
      <c r="CR134" s="26">
        <v>0.15612244897959185</v>
      </c>
      <c r="CS134" s="26">
        <f>CL134/CM134</f>
        <v>0.13775510204081631</v>
      </c>
      <c r="CT134" s="3">
        <f>CM134/(DF134+DG134)</f>
        <v>14.518518518518515</v>
      </c>
      <c r="CU134" s="26">
        <f>(CX134+CY134)/(DA134+DB134)</f>
        <v>0.96223107183412937</v>
      </c>
      <c r="CV134" s="37">
        <v>67</v>
      </c>
      <c r="CW134" s="29">
        <v>0</v>
      </c>
      <c r="CX134" s="29">
        <v>634.27269028366072</v>
      </c>
      <c r="CY134" s="29">
        <v>270.07816326530622</v>
      </c>
      <c r="CZ134" s="29">
        <v>0</v>
      </c>
      <c r="DA134" s="29">
        <v>657.09960210499355</v>
      </c>
      <c r="DB134" s="29">
        <v>282.74829931972795</v>
      </c>
      <c r="DC134" s="34">
        <v>48369.288888888885</v>
      </c>
      <c r="DD134" s="31">
        <v>12.676470588235293</v>
      </c>
      <c r="DE134" s="32">
        <v>0.20588235294117646</v>
      </c>
      <c r="DF134" s="33">
        <v>67.500000000000014</v>
      </c>
      <c r="DG134" s="30">
        <v>0</v>
      </c>
      <c r="DH134" s="41">
        <v>22.264700000000001</v>
      </c>
      <c r="DI134" s="41">
        <v>22.323499999999999</v>
      </c>
      <c r="DJ134" s="41">
        <v>23.411799999999999</v>
      </c>
      <c r="DK134" s="41">
        <v>23.058800000000002</v>
      </c>
      <c r="DL134" s="41">
        <v>22.911799999999999</v>
      </c>
      <c r="DM134" s="38">
        <v>34</v>
      </c>
      <c r="DN134" s="28">
        <v>3689407.3900000006</v>
      </c>
      <c r="DO134" s="28">
        <v>53732.15</v>
      </c>
      <c r="DP134" s="28">
        <v>0</v>
      </c>
      <c r="DQ134" s="28">
        <v>608971.07000000007</v>
      </c>
      <c r="DR134" s="28">
        <v>508972.83</v>
      </c>
      <c r="DS134" s="28">
        <v>120869.96</v>
      </c>
      <c r="DT134" s="28">
        <v>0</v>
      </c>
      <c r="DU134" s="28">
        <v>191903.85</v>
      </c>
      <c r="DV134" s="28">
        <v>92861.25</v>
      </c>
      <c r="DW134" s="28">
        <v>186054.06</v>
      </c>
      <c r="DX134" s="28">
        <v>6214</v>
      </c>
      <c r="DY134" s="28">
        <v>0</v>
      </c>
      <c r="DZ134" s="28">
        <v>0</v>
      </c>
      <c r="EA134" s="28">
        <v>152807.13</v>
      </c>
      <c r="EB134" s="28">
        <v>977879.39</v>
      </c>
      <c r="EC134" s="28">
        <v>14629.52</v>
      </c>
      <c r="ED134" s="28">
        <v>0</v>
      </c>
      <c r="EE134" s="28">
        <v>140783.47</v>
      </c>
      <c r="EF134" s="28">
        <v>145457.41</v>
      </c>
      <c r="EG134" s="28">
        <v>42000.07</v>
      </c>
      <c r="EH134" s="28">
        <v>0</v>
      </c>
      <c r="EI134" s="28">
        <v>68670.490000000005</v>
      </c>
      <c r="EJ134" s="28">
        <v>0</v>
      </c>
      <c r="EK134" s="28">
        <v>82949.52</v>
      </c>
      <c r="EL134" s="28">
        <v>707.19</v>
      </c>
      <c r="EM134" s="28">
        <v>0</v>
      </c>
      <c r="EN134" s="28">
        <v>0</v>
      </c>
      <c r="EO134" s="28">
        <v>23071.64</v>
      </c>
      <c r="EP134" s="28">
        <v>316480.69999999995</v>
      </c>
      <c r="EQ134" s="28">
        <v>304.12</v>
      </c>
      <c r="ER134" s="28">
        <v>0</v>
      </c>
      <c r="ES134" s="28">
        <v>197162.35000000003</v>
      </c>
      <c r="ET134" s="28">
        <v>55316.44999999999</v>
      </c>
      <c r="EU134" s="28">
        <v>32069</v>
      </c>
      <c r="EV134" s="28">
        <v>752744.6</v>
      </c>
      <c r="EW134" s="28">
        <v>491943.12</v>
      </c>
      <c r="EX134" s="28">
        <v>766080.73</v>
      </c>
      <c r="EY134" s="28">
        <v>7045.49</v>
      </c>
      <c r="EZ134" s="28">
        <v>1119.75</v>
      </c>
      <c r="FA134" s="28">
        <v>0</v>
      </c>
      <c r="FB134" s="28">
        <v>0</v>
      </c>
      <c r="FC134" s="28">
        <v>92347.78</v>
      </c>
      <c r="FD134" s="28">
        <v>271736.35000000003</v>
      </c>
      <c r="FE134" s="28">
        <v>1911.84</v>
      </c>
      <c r="FF134" s="28">
        <v>0</v>
      </c>
      <c r="FG134" s="28">
        <v>13811.2</v>
      </c>
      <c r="FH134" s="28">
        <v>25028.440000000002</v>
      </c>
      <c r="FI134" s="28">
        <v>5069.8</v>
      </c>
      <c r="FJ134" s="28">
        <v>0</v>
      </c>
      <c r="FK134" s="28">
        <v>55383.9</v>
      </c>
      <c r="FL134" s="28">
        <v>0</v>
      </c>
      <c r="FM134" s="28">
        <v>227067.01</v>
      </c>
      <c r="FN134" s="28">
        <v>7781.0599999999995</v>
      </c>
      <c r="FO134" s="28">
        <v>0</v>
      </c>
      <c r="FP134" s="28">
        <v>0</v>
      </c>
      <c r="FQ134" s="28">
        <v>24229.31</v>
      </c>
      <c r="FR134" s="28">
        <v>193422.68</v>
      </c>
      <c r="FS134" s="28">
        <v>0</v>
      </c>
      <c r="FT134" s="28">
        <v>0</v>
      </c>
      <c r="FU134" s="28">
        <v>4066.93</v>
      </c>
      <c r="FV134" s="28">
        <v>675.08</v>
      </c>
      <c r="FW134" s="28">
        <v>1496.14</v>
      </c>
      <c r="FX134" s="28">
        <v>975330.21</v>
      </c>
      <c r="FY134" s="28">
        <v>161245.03</v>
      </c>
      <c r="FZ134" s="28">
        <v>0</v>
      </c>
      <c r="GA134" s="28">
        <v>0</v>
      </c>
      <c r="GB134" s="28">
        <v>0</v>
      </c>
      <c r="GC134" s="28">
        <v>0</v>
      </c>
      <c r="GD134" s="28">
        <v>0</v>
      </c>
      <c r="GE134" s="28">
        <v>11268.85</v>
      </c>
      <c r="GF134" s="28">
        <v>7680.11</v>
      </c>
      <c r="GG134" s="28">
        <v>0</v>
      </c>
      <c r="GH134" s="28">
        <v>0</v>
      </c>
      <c r="GI134" s="28">
        <v>810</v>
      </c>
      <c r="GJ134" s="28">
        <v>41627.01</v>
      </c>
      <c r="GK134" s="28">
        <v>3390.3</v>
      </c>
      <c r="GL134" s="28">
        <v>0</v>
      </c>
      <c r="GM134" s="28">
        <v>49021</v>
      </c>
      <c r="GN134" s="28">
        <v>0</v>
      </c>
      <c r="GO134" s="28">
        <v>8763.1200000000008</v>
      </c>
      <c r="GP134" s="28">
        <v>0</v>
      </c>
      <c r="GQ134" s="28">
        <v>0</v>
      </c>
      <c r="GR134" s="28">
        <v>273962.99</v>
      </c>
      <c r="GS134" s="28">
        <v>7768.64</v>
      </c>
    </row>
    <row r="135" spans="1:201" s="20" customFormat="1" ht="18" customHeight="1" x14ac:dyDescent="0.3">
      <c r="A135" s="1">
        <v>13001</v>
      </c>
      <c r="B135" s="2" t="s">
        <v>38</v>
      </c>
      <c r="C135" s="2" t="s">
        <v>561</v>
      </c>
      <c r="D135" s="4">
        <v>179.23769256718751</v>
      </c>
      <c r="E135" s="8" t="s">
        <v>39</v>
      </c>
      <c r="F135" s="3">
        <v>1253</v>
      </c>
      <c r="G135" s="27">
        <v>4230510.8</v>
      </c>
      <c r="H135" s="27">
        <v>132538.38</v>
      </c>
      <c r="I135" s="27">
        <v>4678345.6399999997</v>
      </c>
      <c r="J135" s="27">
        <v>957146.43</v>
      </c>
      <c r="K135" s="27">
        <v>2400597.39</v>
      </c>
      <c r="L135" s="27">
        <v>0</v>
      </c>
      <c r="M135" s="27">
        <v>0</v>
      </c>
      <c r="N135" s="27">
        <v>229944.79</v>
      </c>
      <c r="O135" s="27">
        <v>1256048.1000000001</v>
      </c>
      <c r="P135" s="27">
        <v>0</v>
      </c>
      <c r="Q135" s="27">
        <v>647088</v>
      </c>
      <c r="R135" s="27">
        <v>310600.07</v>
      </c>
      <c r="S135" s="27">
        <v>4498673</v>
      </c>
      <c r="T135" s="27">
        <v>0</v>
      </c>
      <c r="U135" s="27">
        <v>647088</v>
      </c>
      <c r="V135" s="27">
        <v>0</v>
      </c>
      <c r="W135" s="27">
        <v>60303</v>
      </c>
      <c r="X135" s="27">
        <v>5568128.4400000004</v>
      </c>
      <c r="Y135" s="27">
        <v>0</v>
      </c>
      <c r="Z135" s="27">
        <v>0</v>
      </c>
      <c r="AA135" s="27">
        <v>433850.55000000005</v>
      </c>
      <c r="AB135" s="27">
        <v>0</v>
      </c>
      <c r="AC135" s="27">
        <v>0</v>
      </c>
      <c r="AD135" s="27">
        <v>969990.5</v>
      </c>
      <c r="AE135" s="27">
        <v>83170.069999999992</v>
      </c>
      <c r="AF135" s="27">
        <v>0</v>
      </c>
      <c r="AG135" s="27">
        <v>759972.18</v>
      </c>
      <c r="AH135" s="27">
        <v>1047971.5300000001</v>
      </c>
      <c r="AI135" s="27">
        <v>268610.02</v>
      </c>
      <c r="AJ135" s="27">
        <v>0</v>
      </c>
      <c r="AK135" s="27">
        <v>1157414.57</v>
      </c>
      <c r="AL135" s="27">
        <v>357249.37</v>
      </c>
      <c r="AM135" s="27">
        <v>27061.200000000001</v>
      </c>
      <c r="AN135" s="27">
        <v>14272.96</v>
      </c>
      <c r="AO135" s="27">
        <v>164844.92000000001</v>
      </c>
      <c r="AP135" s="27">
        <v>15272.48</v>
      </c>
      <c r="AQ135" s="27">
        <v>403151.58999999997</v>
      </c>
      <c r="AR135" s="27">
        <v>32231.05</v>
      </c>
      <c r="AS135" s="27">
        <v>18173.150000000001</v>
      </c>
      <c r="AT135" s="27">
        <v>39.99</v>
      </c>
      <c r="AU135" s="27">
        <v>1785469.53</v>
      </c>
      <c r="AV135" s="27">
        <v>340365.82</v>
      </c>
      <c r="AW135" s="27">
        <v>12000</v>
      </c>
      <c r="AX135" s="27">
        <v>18622.2</v>
      </c>
      <c r="AY135" s="27">
        <v>4237.79</v>
      </c>
      <c r="AZ135" s="27">
        <v>0</v>
      </c>
      <c r="BA135" s="27">
        <v>437554.93</v>
      </c>
      <c r="BB135" s="27">
        <v>23989.68</v>
      </c>
      <c r="BC135" s="27">
        <v>440604.55000000005</v>
      </c>
      <c r="BD135" s="27">
        <v>124784.72</v>
      </c>
      <c r="BE135" s="27">
        <v>0</v>
      </c>
      <c r="BF135" s="27">
        <v>0</v>
      </c>
      <c r="BG135" s="27">
        <v>0</v>
      </c>
      <c r="BH135" s="27">
        <v>53391.24</v>
      </c>
      <c r="BI135" s="27">
        <v>64427.93</v>
      </c>
      <c r="BJ135" s="27">
        <v>0</v>
      </c>
      <c r="BK135" s="27">
        <v>1528.8</v>
      </c>
      <c r="BL135" s="27">
        <v>0</v>
      </c>
      <c r="BM135" s="27">
        <v>0</v>
      </c>
      <c r="BN135" s="27">
        <v>9105.8102267044833</v>
      </c>
      <c r="BO135" s="27">
        <v>2975035.58</v>
      </c>
      <c r="BP135" s="27">
        <v>3835642.33</v>
      </c>
      <c r="BQ135" s="27">
        <v>1139536.74</v>
      </c>
      <c r="BR135" s="27">
        <v>0</v>
      </c>
      <c r="BS135" s="27">
        <v>0</v>
      </c>
      <c r="BT135" s="27">
        <v>0</v>
      </c>
      <c r="BU135" s="27">
        <v>0</v>
      </c>
      <c r="BV135" s="27">
        <v>814937.42</v>
      </c>
      <c r="BW135" s="27">
        <v>197791.63</v>
      </c>
      <c r="BX135" s="27">
        <v>0</v>
      </c>
      <c r="BY135" s="27">
        <v>0</v>
      </c>
      <c r="BZ135" s="27">
        <v>738327.43</v>
      </c>
      <c r="CA135" s="27">
        <v>156589.53</v>
      </c>
      <c r="CB135" s="16">
        <v>1.881</v>
      </c>
      <c r="CC135" s="16">
        <v>4.2089999999999996</v>
      </c>
      <c r="CD135" s="16">
        <v>8.7100000000000009</v>
      </c>
      <c r="CE135" s="16">
        <v>1.484</v>
      </c>
      <c r="CF135" s="16">
        <v>2.9510000000000001</v>
      </c>
      <c r="CG135" s="16">
        <v>0</v>
      </c>
      <c r="CH135" s="16" t="s">
        <v>567</v>
      </c>
      <c r="CI135" s="15">
        <v>245959289</v>
      </c>
      <c r="CJ135" s="15">
        <v>329820033</v>
      </c>
      <c r="CK135" s="15">
        <v>225541434</v>
      </c>
      <c r="CL135" s="3">
        <v>191</v>
      </c>
      <c r="CM135" s="3">
        <v>1287</v>
      </c>
      <c r="CN135" s="4">
        <v>28</v>
      </c>
      <c r="CO135" s="4">
        <v>52.7</v>
      </c>
      <c r="CP135" s="4">
        <v>1258.6099999999999</v>
      </c>
      <c r="CQ135" s="16">
        <v>2.3809523809523808E-2</v>
      </c>
      <c r="CR135" s="26">
        <v>0.29496402877697842</v>
      </c>
      <c r="CS135" s="26">
        <f>CL135/CM135</f>
        <v>0.14840714840714841</v>
      </c>
      <c r="CT135" s="3">
        <f>CM135/(DF135+DG135)</f>
        <v>14.177131526768006</v>
      </c>
      <c r="CU135" s="26">
        <f>(CX135+CY135)/(DA135+DB135)</f>
        <v>0.94657850332367854</v>
      </c>
      <c r="CV135" s="37">
        <v>67</v>
      </c>
      <c r="CW135" s="29">
        <v>32.710982658959544</v>
      </c>
      <c r="CX135" s="29">
        <v>830.36641618497106</v>
      </c>
      <c r="CY135" s="29">
        <v>351.02861271676301</v>
      </c>
      <c r="CZ135" s="29">
        <v>33.838150289017342</v>
      </c>
      <c r="DA135" s="29">
        <v>878.7051445086704</v>
      </c>
      <c r="DB135" s="29">
        <v>369.36358381502885</v>
      </c>
      <c r="DC135" s="34">
        <v>46603.998663399405</v>
      </c>
      <c r="DD135" s="31">
        <v>16.141304347826086</v>
      </c>
      <c r="DE135" s="32">
        <v>0.54347826086956519</v>
      </c>
      <c r="DF135" s="33">
        <v>89.78000000000003</v>
      </c>
      <c r="DG135" s="30">
        <v>1</v>
      </c>
      <c r="DH135" s="41">
        <v>23.925899999999999</v>
      </c>
      <c r="DI135" s="41">
        <v>21.722200000000001</v>
      </c>
      <c r="DJ135" s="41">
        <v>25.463000000000001</v>
      </c>
      <c r="DK135" s="41">
        <v>23.833300000000001</v>
      </c>
      <c r="DL135" s="41">
        <v>23.8704</v>
      </c>
      <c r="DM135" s="38">
        <v>54</v>
      </c>
      <c r="DN135" s="28">
        <v>4781174.29</v>
      </c>
      <c r="DO135" s="28">
        <v>129707.32</v>
      </c>
      <c r="DP135" s="28">
        <v>0</v>
      </c>
      <c r="DQ135" s="28">
        <v>816081.09</v>
      </c>
      <c r="DR135" s="28">
        <v>854476.94</v>
      </c>
      <c r="DS135" s="28">
        <v>196059.4</v>
      </c>
      <c r="DT135" s="28">
        <v>0</v>
      </c>
      <c r="DU135" s="28">
        <v>344445.48</v>
      </c>
      <c r="DV135" s="28">
        <v>0</v>
      </c>
      <c r="DW135" s="28">
        <v>0</v>
      </c>
      <c r="DX135" s="28">
        <v>48950.16</v>
      </c>
      <c r="DY135" s="28">
        <v>159761</v>
      </c>
      <c r="DZ135" s="28">
        <v>0</v>
      </c>
      <c r="EA135" s="28">
        <v>226184.81</v>
      </c>
      <c r="EB135" s="28">
        <v>1310995.82</v>
      </c>
      <c r="EC135" s="28">
        <v>39179.75</v>
      </c>
      <c r="ED135" s="28">
        <v>0</v>
      </c>
      <c r="EE135" s="28">
        <v>251588.7</v>
      </c>
      <c r="EF135" s="28">
        <v>206543.59</v>
      </c>
      <c r="EG135" s="28">
        <v>49163.83</v>
      </c>
      <c r="EH135" s="28">
        <v>0</v>
      </c>
      <c r="EI135" s="28">
        <v>125059.85</v>
      </c>
      <c r="EJ135" s="28">
        <v>0</v>
      </c>
      <c r="EK135" s="28">
        <v>0</v>
      </c>
      <c r="EL135" s="28">
        <v>14769.16</v>
      </c>
      <c r="EM135" s="28">
        <v>0</v>
      </c>
      <c r="EN135" s="28">
        <v>0</v>
      </c>
      <c r="EO135" s="28">
        <v>27581.339999999997</v>
      </c>
      <c r="EP135" s="28">
        <v>95854.9</v>
      </c>
      <c r="EQ135" s="28">
        <v>2388.84</v>
      </c>
      <c r="ER135" s="28">
        <v>0</v>
      </c>
      <c r="ES135" s="28">
        <v>100349.18000000001</v>
      </c>
      <c r="ET135" s="28">
        <v>49500.08</v>
      </c>
      <c r="EU135" s="28">
        <v>21506.87</v>
      </c>
      <c r="EV135" s="28">
        <v>0</v>
      </c>
      <c r="EW135" s="28">
        <v>675442.03</v>
      </c>
      <c r="EX135" s="28">
        <v>385498.63</v>
      </c>
      <c r="EY135" s="28">
        <v>768682.13</v>
      </c>
      <c r="EZ135" s="28">
        <v>10877.109999999999</v>
      </c>
      <c r="FA135" s="28">
        <v>0</v>
      </c>
      <c r="FB135" s="28">
        <v>0</v>
      </c>
      <c r="FC135" s="28">
        <v>125231.18</v>
      </c>
      <c r="FD135" s="28">
        <v>783094.47999999986</v>
      </c>
      <c r="FE135" s="28">
        <v>2363.0700000000002</v>
      </c>
      <c r="FF135" s="28">
        <v>0</v>
      </c>
      <c r="FG135" s="28">
        <v>41733.759999999995</v>
      </c>
      <c r="FH135" s="28">
        <v>45300.270000000004</v>
      </c>
      <c r="FI135" s="28">
        <v>1113.9100000000001</v>
      </c>
      <c r="FJ135" s="28">
        <v>0</v>
      </c>
      <c r="FK135" s="28">
        <v>292060.33</v>
      </c>
      <c r="FL135" s="28">
        <v>25141.98</v>
      </c>
      <c r="FM135" s="28">
        <v>73269.039999999994</v>
      </c>
      <c r="FN135" s="28">
        <v>9534.9399999999987</v>
      </c>
      <c r="FO135" s="28">
        <v>0</v>
      </c>
      <c r="FP135" s="28">
        <v>0</v>
      </c>
      <c r="FQ135" s="28">
        <v>37721.24</v>
      </c>
      <c r="FR135" s="28">
        <v>0</v>
      </c>
      <c r="FS135" s="28">
        <v>0</v>
      </c>
      <c r="FT135" s="28">
        <v>0</v>
      </c>
      <c r="FU135" s="28">
        <v>19176.05</v>
      </c>
      <c r="FV135" s="28">
        <v>0</v>
      </c>
      <c r="FW135" s="28">
        <v>0</v>
      </c>
      <c r="FX135" s="28">
        <v>1785469.53</v>
      </c>
      <c r="FY135" s="28">
        <v>0</v>
      </c>
      <c r="FZ135" s="28">
        <v>12000</v>
      </c>
      <c r="GA135" s="28">
        <v>0</v>
      </c>
      <c r="GB135" s="28">
        <v>0</v>
      </c>
      <c r="GC135" s="28">
        <v>0</v>
      </c>
      <c r="GD135" s="28">
        <v>0</v>
      </c>
      <c r="GE135" s="28">
        <v>6653.5</v>
      </c>
      <c r="GF135" s="28">
        <v>850</v>
      </c>
      <c r="GG135" s="28">
        <v>0</v>
      </c>
      <c r="GH135" s="28">
        <v>0</v>
      </c>
      <c r="GI135" s="28">
        <v>3879</v>
      </c>
      <c r="GJ135" s="28">
        <v>35108.519999999997</v>
      </c>
      <c r="GK135" s="28">
        <v>806</v>
      </c>
      <c r="GL135" s="28">
        <v>0</v>
      </c>
      <c r="GM135" s="28">
        <v>60772.7</v>
      </c>
      <c r="GN135" s="28">
        <v>0</v>
      </c>
      <c r="GO135" s="28">
        <v>6487.59</v>
      </c>
      <c r="GP135" s="28">
        <v>500</v>
      </c>
      <c r="GQ135" s="28">
        <v>6612.72</v>
      </c>
      <c r="GR135" s="28">
        <v>452827.41</v>
      </c>
      <c r="GS135" s="28">
        <v>3769.2</v>
      </c>
    </row>
    <row r="136" spans="1:201" ht="18" customHeight="1" x14ac:dyDescent="0.3">
      <c r="A136" s="1">
        <v>60006</v>
      </c>
      <c r="B136" s="2" t="s">
        <v>210</v>
      </c>
      <c r="C136" s="2" t="s">
        <v>531</v>
      </c>
      <c r="D136" s="4">
        <v>206.4975462421875</v>
      </c>
      <c r="E136" s="8" t="s">
        <v>192</v>
      </c>
      <c r="F136" s="3">
        <v>348</v>
      </c>
      <c r="G136" s="27">
        <v>1230283.43</v>
      </c>
      <c r="H136" s="27">
        <v>27391.07</v>
      </c>
      <c r="I136" s="27">
        <v>1417718.07</v>
      </c>
      <c r="J136" s="27">
        <v>102762</v>
      </c>
      <c r="K136" s="27">
        <v>926555.32</v>
      </c>
      <c r="L136" s="27">
        <v>0</v>
      </c>
      <c r="M136" s="27">
        <v>0</v>
      </c>
      <c r="N136" s="27">
        <v>174000</v>
      </c>
      <c r="O136" s="27">
        <v>735623.69</v>
      </c>
      <c r="P136" s="27">
        <v>0</v>
      </c>
      <c r="Q136" s="27">
        <v>0</v>
      </c>
      <c r="R136" s="27">
        <v>0</v>
      </c>
      <c r="S136" s="27">
        <v>1347717</v>
      </c>
      <c r="T136" s="27">
        <v>0</v>
      </c>
      <c r="U136" s="27">
        <v>0</v>
      </c>
      <c r="V136" s="27">
        <v>0</v>
      </c>
      <c r="W136" s="27">
        <v>57598</v>
      </c>
      <c r="X136" s="27">
        <v>1470093.17</v>
      </c>
      <c r="Y136" s="27">
        <v>68045.8</v>
      </c>
      <c r="Z136" s="27">
        <v>0</v>
      </c>
      <c r="AA136" s="27">
        <v>64198.239999999998</v>
      </c>
      <c r="AB136" s="27">
        <v>0</v>
      </c>
      <c r="AC136" s="27">
        <v>0</v>
      </c>
      <c r="AD136" s="27">
        <v>344304.82</v>
      </c>
      <c r="AE136" s="27">
        <v>12258.91</v>
      </c>
      <c r="AF136" s="27">
        <v>0</v>
      </c>
      <c r="AG136" s="27">
        <v>226441.06</v>
      </c>
      <c r="AH136" s="27">
        <v>330937.45999999996</v>
      </c>
      <c r="AI136" s="27">
        <v>106793.52</v>
      </c>
      <c r="AJ136" s="27">
        <v>0</v>
      </c>
      <c r="AK136" s="27">
        <v>407730.29</v>
      </c>
      <c r="AL136" s="27">
        <v>168936.56</v>
      </c>
      <c r="AM136" s="27">
        <v>0</v>
      </c>
      <c r="AN136" s="27">
        <v>0</v>
      </c>
      <c r="AO136" s="27">
        <v>5482</v>
      </c>
      <c r="AP136" s="27">
        <v>0</v>
      </c>
      <c r="AQ136" s="27">
        <v>170156.16999999998</v>
      </c>
      <c r="AR136" s="27">
        <v>1992.03</v>
      </c>
      <c r="AS136" s="27">
        <v>0</v>
      </c>
      <c r="AT136" s="27">
        <v>0</v>
      </c>
      <c r="AU136" s="27">
        <v>0</v>
      </c>
      <c r="AV136" s="27">
        <v>186716.48</v>
      </c>
      <c r="AW136" s="27">
        <v>134053.04</v>
      </c>
      <c r="AX136" s="27">
        <v>0</v>
      </c>
      <c r="AY136" s="27">
        <v>0</v>
      </c>
      <c r="AZ136" s="27">
        <v>0</v>
      </c>
      <c r="BA136" s="27">
        <v>134228.07999999999</v>
      </c>
      <c r="BB136" s="27">
        <v>17290.870000000003</v>
      </c>
      <c r="BC136" s="27">
        <v>159803.12</v>
      </c>
      <c r="BD136" s="27">
        <v>44030</v>
      </c>
      <c r="BE136" s="27">
        <v>0</v>
      </c>
      <c r="BF136" s="27">
        <v>0</v>
      </c>
      <c r="BG136" s="27">
        <v>0</v>
      </c>
      <c r="BH136" s="27">
        <v>27753.47</v>
      </c>
      <c r="BI136" s="27">
        <v>0</v>
      </c>
      <c r="BJ136" s="27">
        <v>0</v>
      </c>
      <c r="BK136" s="27">
        <v>0</v>
      </c>
      <c r="BL136" s="27">
        <v>0</v>
      </c>
      <c r="BM136" s="27">
        <v>0</v>
      </c>
      <c r="BN136" s="27">
        <v>9593.7252560810757</v>
      </c>
      <c r="BO136" s="27">
        <v>1139049.28</v>
      </c>
      <c r="BP136" s="27">
        <v>1595187.52</v>
      </c>
      <c r="BQ136" s="27">
        <v>1377412.03</v>
      </c>
      <c r="BR136" s="27">
        <v>0</v>
      </c>
      <c r="BS136" s="27">
        <v>0</v>
      </c>
      <c r="BT136" s="27">
        <v>0</v>
      </c>
      <c r="BU136" s="27">
        <v>0</v>
      </c>
      <c r="BV136" s="27">
        <v>204805.87</v>
      </c>
      <c r="BW136" s="27">
        <v>74394</v>
      </c>
      <c r="BX136" s="27">
        <v>0</v>
      </c>
      <c r="BY136" s="27">
        <v>0</v>
      </c>
      <c r="BZ136" s="27">
        <v>210819.99</v>
      </c>
      <c r="CA136" s="27">
        <v>57626.37</v>
      </c>
      <c r="CB136" s="16">
        <v>1.4430000000000001</v>
      </c>
      <c r="CC136" s="16">
        <v>3.2290000000000001</v>
      </c>
      <c r="CD136" s="16">
        <v>6.6820000000000004</v>
      </c>
      <c r="CE136" s="16">
        <v>1.6839999999999999</v>
      </c>
      <c r="CF136" s="16">
        <v>2.0920000000000001</v>
      </c>
      <c r="CG136" s="16">
        <v>0</v>
      </c>
      <c r="CH136" s="14"/>
      <c r="CI136" s="15">
        <v>296813755</v>
      </c>
      <c r="CJ136" s="15">
        <v>99147292</v>
      </c>
      <c r="CK136" s="15">
        <v>37110006</v>
      </c>
      <c r="CL136" s="3">
        <v>58</v>
      </c>
      <c r="CM136" s="3">
        <v>375</v>
      </c>
      <c r="CN136" s="4">
        <v>4</v>
      </c>
      <c r="CO136" s="4">
        <v>33.93</v>
      </c>
      <c r="CP136" s="4">
        <v>349.07</v>
      </c>
      <c r="CQ136" s="16">
        <v>1.2500000000000001E-2</v>
      </c>
      <c r="CR136" s="26">
        <v>0.26436781609195403</v>
      </c>
      <c r="CS136" s="26">
        <f>CL136/CM136</f>
        <v>0.15466666666666667</v>
      </c>
      <c r="CT136" s="3">
        <f>CM136/(DF136+DG136)</f>
        <v>13.888888888888891</v>
      </c>
      <c r="CU136" s="26">
        <f>(CX136+CY136)/(DA136+DB136)</f>
        <v>0.95735783896965776</v>
      </c>
      <c r="CV136" s="37">
        <v>26</v>
      </c>
      <c r="CW136" s="29">
        <v>21.926174496644304</v>
      </c>
      <c r="CX136" s="29">
        <v>238.8504936011218</v>
      </c>
      <c r="CY136" s="29">
        <v>99.010132450331128</v>
      </c>
      <c r="CZ136" s="29">
        <v>21.926174496644304</v>
      </c>
      <c r="DA136" s="29">
        <v>246.98229522481699</v>
      </c>
      <c r="DB136" s="29">
        <v>105.9271523178808</v>
      </c>
      <c r="DC136" s="34">
        <v>43245.814814814832</v>
      </c>
      <c r="DD136" s="31">
        <v>10.222222222222221</v>
      </c>
      <c r="DE136" s="32">
        <v>0.14814814814814814</v>
      </c>
      <c r="DF136" s="33">
        <v>26.999999999999996</v>
      </c>
      <c r="DG136" s="30">
        <v>0</v>
      </c>
      <c r="DH136" s="41">
        <v>17.071400000000001</v>
      </c>
      <c r="DI136" s="41">
        <v>18.857099999999999</v>
      </c>
      <c r="DJ136" s="41">
        <v>19.714300000000001</v>
      </c>
      <c r="DK136" s="41">
        <v>19.071400000000001</v>
      </c>
      <c r="DL136" s="41">
        <v>18.714300000000001</v>
      </c>
      <c r="DM136" s="38">
        <v>14</v>
      </c>
      <c r="DN136" s="28">
        <v>1314990.68</v>
      </c>
      <c r="DO136" s="28">
        <v>51924.35</v>
      </c>
      <c r="DP136" s="28">
        <v>0</v>
      </c>
      <c r="DQ136" s="28">
        <v>149908.97999999998</v>
      </c>
      <c r="DR136" s="28">
        <v>224570.84</v>
      </c>
      <c r="DS136" s="28">
        <v>64498.74</v>
      </c>
      <c r="DT136" s="28">
        <v>0</v>
      </c>
      <c r="DU136" s="28">
        <v>96563.93</v>
      </c>
      <c r="DV136" s="28">
        <v>88081.09</v>
      </c>
      <c r="DW136" s="28">
        <v>0</v>
      </c>
      <c r="DX136" s="28">
        <v>49522.5</v>
      </c>
      <c r="DY136" s="28">
        <v>0</v>
      </c>
      <c r="DZ136" s="28">
        <v>0</v>
      </c>
      <c r="EA136" s="28">
        <v>109558</v>
      </c>
      <c r="EB136" s="28">
        <v>371698.06999999995</v>
      </c>
      <c r="EC136" s="28">
        <v>15540.15</v>
      </c>
      <c r="ED136" s="28">
        <v>0</v>
      </c>
      <c r="EE136" s="28">
        <v>46441.91</v>
      </c>
      <c r="EF136" s="28">
        <v>71547.319999999992</v>
      </c>
      <c r="EG136" s="28">
        <v>33732.01</v>
      </c>
      <c r="EH136" s="28">
        <v>0</v>
      </c>
      <c r="EI136" s="28">
        <v>16743.66</v>
      </c>
      <c r="EJ136" s="28">
        <v>7551.04</v>
      </c>
      <c r="EK136" s="28">
        <v>0</v>
      </c>
      <c r="EL136" s="28">
        <v>6992.67</v>
      </c>
      <c r="EM136" s="28">
        <v>100</v>
      </c>
      <c r="EN136" s="28">
        <v>0</v>
      </c>
      <c r="EO136" s="28">
        <v>14401.61</v>
      </c>
      <c r="EP136" s="28">
        <v>88361.33</v>
      </c>
      <c r="EQ136" s="28">
        <v>12258.91</v>
      </c>
      <c r="ER136" s="28">
        <v>0</v>
      </c>
      <c r="ES136" s="28">
        <v>171732.80000000002</v>
      </c>
      <c r="ET136" s="28">
        <v>64057.760000000002</v>
      </c>
      <c r="EU136" s="28">
        <v>3601.08</v>
      </c>
      <c r="EV136" s="28">
        <v>0</v>
      </c>
      <c r="EW136" s="28">
        <v>306960.39</v>
      </c>
      <c r="EX136" s="28">
        <v>23490.010000000002</v>
      </c>
      <c r="EY136" s="28">
        <v>199676.01</v>
      </c>
      <c r="EZ136" s="28">
        <v>225</v>
      </c>
      <c r="FA136" s="28">
        <v>0</v>
      </c>
      <c r="FB136" s="28">
        <v>0</v>
      </c>
      <c r="FC136" s="28">
        <v>24498.21</v>
      </c>
      <c r="FD136" s="28">
        <v>100762.25</v>
      </c>
      <c r="FE136" s="28">
        <v>581.29999999999995</v>
      </c>
      <c r="FF136" s="28">
        <v>0</v>
      </c>
      <c r="FG136" s="28">
        <v>16930.97</v>
      </c>
      <c r="FH136" s="28">
        <v>11548.720000000001</v>
      </c>
      <c r="FI136" s="28">
        <v>473.95</v>
      </c>
      <c r="FJ136" s="28">
        <v>0</v>
      </c>
      <c r="FK136" s="28">
        <v>121289.71</v>
      </c>
      <c r="FL136" s="28">
        <v>40944.009999999995</v>
      </c>
      <c r="FM136" s="28">
        <v>6683.67</v>
      </c>
      <c r="FN136" s="28">
        <v>761.2</v>
      </c>
      <c r="FO136" s="28">
        <v>0</v>
      </c>
      <c r="FP136" s="28">
        <v>0</v>
      </c>
      <c r="FQ136" s="28">
        <v>32241.51</v>
      </c>
      <c r="FR136" s="28">
        <v>0</v>
      </c>
      <c r="FS136" s="28">
        <v>0</v>
      </c>
      <c r="FT136" s="28">
        <v>0</v>
      </c>
      <c r="FU136" s="28">
        <v>0</v>
      </c>
      <c r="FV136" s="28">
        <v>0</v>
      </c>
      <c r="FW136" s="28">
        <v>0</v>
      </c>
      <c r="FX136" s="28">
        <v>0</v>
      </c>
      <c r="FY136" s="28">
        <v>52660.18</v>
      </c>
      <c r="FZ136" s="28">
        <v>122739</v>
      </c>
      <c r="GA136" s="28">
        <v>0</v>
      </c>
      <c r="GB136" s="28">
        <v>0</v>
      </c>
      <c r="GC136" s="28">
        <v>0</v>
      </c>
      <c r="GD136" s="28">
        <v>0</v>
      </c>
      <c r="GE136" s="28">
        <v>0</v>
      </c>
      <c r="GF136" s="28">
        <v>2783.9</v>
      </c>
      <c r="GG136" s="28">
        <v>0</v>
      </c>
      <c r="GH136" s="28">
        <v>0</v>
      </c>
      <c r="GI136" s="28">
        <v>3221.55</v>
      </c>
      <c r="GJ136" s="28">
        <v>3242.8199999999997</v>
      </c>
      <c r="GK136" s="28">
        <v>4487.74</v>
      </c>
      <c r="GL136" s="28">
        <v>0</v>
      </c>
      <c r="GM136" s="28">
        <v>228.9</v>
      </c>
      <c r="GN136" s="28">
        <v>47937.919999999998</v>
      </c>
      <c r="GO136" s="28">
        <v>4460.3100000000004</v>
      </c>
      <c r="GP136" s="28">
        <v>125</v>
      </c>
      <c r="GQ136" s="28">
        <v>5382</v>
      </c>
      <c r="GR136" s="28">
        <v>134228.07999999999</v>
      </c>
      <c r="GS136" s="28">
        <v>6747.71</v>
      </c>
    </row>
    <row r="137" spans="1:201" ht="18" customHeight="1" x14ac:dyDescent="0.3">
      <c r="A137" s="1">
        <v>11004</v>
      </c>
      <c r="B137" s="2" t="s">
        <v>33</v>
      </c>
      <c r="C137" s="2" t="s">
        <v>422</v>
      </c>
      <c r="D137" s="4">
        <v>329.89777643906251</v>
      </c>
      <c r="E137" s="8" t="s">
        <v>32</v>
      </c>
      <c r="F137" s="3">
        <v>815</v>
      </c>
      <c r="G137" s="27">
        <v>1823619.83</v>
      </c>
      <c r="H137" s="27">
        <v>34352.35</v>
      </c>
      <c r="I137" s="27">
        <v>4075927.72</v>
      </c>
      <c r="J137" s="27">
        <v>1645206.43</v>
      </c>
      <c r="K137" s="27">
        <v>0</v>
      </c>
      <c r="L137" s="27">
        <v>0</v>
      </c>
      <c r="M137" s="27">
        <v>0</v>
      </c>
      <c r="N137" s="27">
        <v>77502</v>
      </c>
      <c r="O137" s="27">
        <v>652963.07999999996</v>
      </c>
      <c r="P137" s="27">
        <v>0</v>
      </c>
      <c r="Q137" s="27">
        <v>577502</v>
      </c>
      <c r="R137" s="27">
        <v>61296</v>
      </c>
      <c r="S137" s="27">
        <v>3885803</v>
      </c>
      <c r="T137" s="27">
        <v>0</v>
      </c>
      <c r="U137" s="27">
        <v>577502</v>
      </c>
      <c r="V137" s="27">
        <v>0</v>
      </c>
      <c r="W137" s="27">
        <v>65480</v>
      </c>
      <c r="X137" s="27">
        <v>5224907.12</v>
      </c>
      <c r="Y137" s="27">
        <v>625503.22</v>
      </c>
      <c r="Z137" s="27">
        <v>0</v>
      </c>
      <c r="AA137" s="27">
        <v>596006.55000000005</v>
      </c>
      <c r="AB137" s="27">
        <v>9329.23</v>
      </c>
      <c r="AC137" s="27">
        <v>0</v>
      </c>
      <c r="AD137" s="27">
        <v>1165735.3799999999</v>
      </c>
      <c r="AE137" s="27">
        <v>64034</v>
      </c>
      <c r="AF137" s="27">
        <v>0</v>
      </c>
      <c r="AG137" s="27">
        <v>607253.59000000008</v>
      </c>
      <c r="AH137" s="27">
        <v>898885.4</v>
      </c>
      <c r="AI137" s="27">
        <v>224239.42</v>
      </c>
      <c r="AJ137" s="27">
        <v>0</v>
      </c>
      <c r="AK137" s="27">
        <v>1174469.77</v>
      </c>
      <c r="AL137" s="27">
        <v>356512.74</v>
      </c>
      <c r="AM137" s="27">
        <v>39645.68</v>
      </c>
      <c r="AN137" s="27">
        <v>0</v>
      </c>
      <c r="AO137" s="27">
        <v>20276.09</v>
      </c>
      <c r="AP137" s="27">
        <v>0</v>
      </c>
      <c r="AQ137" s="27">
        <v>287174.5</v>
      </c>
      <c r="AR137" s="27">
        <v>15396.15</v>
      </c>
      <c r="AS137" s="27">
        <v>0</v>
      </c>
      <c r="AT137" s="27">
        <v>21371.24</v>
      </c>
      <c r="AU137" s="27">
        <v>0</v>
      </c>
      <c r="AV137" s="27">
        <v>459447.57</v>
      </c>
      <c r="AW137" s="27">
        <v>217480</v>
      </c>
      <c r="AX137" s="27">
        <v>82257.84</v>
      </c>
      <c r="AY137" s="27">
        <v>0</v>
      </c>
      <c r="AZ137" s="27">
        <v>0</v>
      </c>
      <c r="BA137" s="27">
        <v>0</v>
      </c>
      <c r="BB137" s="27">
        <v>23842.37</v>
      </c>
      <c r="BC137" s="27">
        <v>161412</v>
      </c>
      <c r="BD137" s="27">
        <v>113577.73</v>
      </c>
      <c r="BE137" s="27">
        <v>0</v>
      </c>
      <c r="BF137" s="27">
        <v>0</v>
      </c>
      <c r="BG137" s="27">
        <v>0</v>
      </c>
      <c r="BH137" s="27">
        <v>0</v>
      </c>
      <c r="BI137" s="27">
        <v>167858.02</v>
      </c>
      <c r="BJ137" s="27">
        <v>0</v>
      </c>
      <c r="BK137" s="27">
        <v>0</v>
      </c>
      <c r="BL137" s="27">
        <v>0</v>
      </c>
      <c r="BM137" s="27">
        <v>0</v>
      </c>
      <c r="BN137" s="27">
        <v>12906.083893599427</v>
      </c>
      <c r="BO137" s="27">
        <v>-230705.7</v>
      </c>
      <c r="BP137" s="27">
        <v>874896.3</v>
      </c>
      <c r="BQ137" s="27">
        <v>268264.51</v>
      </c>
      <c r="BR137" s="27">
        <v>29693488.82</v>
      </c>
      <c r="BS137" s="27">
        <v>6510777.0999999996</v>
      </c>
      <c r="BT137" s="27">
        <v>0</v>
      </c>
      <c r="BU137" s="27">
        <v>0</v>
      </c>
      <c r="BV137" s="27">
        <v>487832.14</v>
      </c>
      <c r="BW137" s="27">
        <v>2775</v>
      </c>
      <c r="BX137" s="27">
        <v>0</v>
      </c>
      <c r="BY137" s="27">
        <v>1670200.4</v>
      </c>
      <c r="BZ137" s="27">
        <v>646706.31999999995</v>
      </c>
      <c r="CA137" s="27">
        <v>7064.01</v>
      </c>
      <c r="CB137" s="16">
        <v>1.9350000000000001</v>
      </c>
      <c r="CC137" s="16">
        <v>4.33</v>
      </c>
      <c r="CD137" s="16">
        <v>8.9600000000000009</v>
      </c>
      <c r="CE137" s="16">
        <v>1.6839999999999999</v>
      </c>
      <c r="CF137" s="16">
        <v>0</v>
      </c>
      <c r="CG137" s="16">
        <v>0</v>
      </c>
      <c r="CH137" s="16" t="s">
        <v>567</v>
      </c>
      <c r="CI137" s="15">
        <v>294985061</v>
      </c>
      <c r="CJ137" s="15">
        <v>59683402</v>
      </c>
      <c r="CK137" s="15">
        <v>40383729</v>
      </c>
      <c r="CL137" s="3">
        <v>119</v>
      </c>
      <c r="CM137" s="3">
        <v>933</v>
      </c>
      <c r="CN137" s="4">
        <v>80</v>
      </c>
      <c r="CO137" s="4">
        <v>9</v>
      </c>
      <c r="CP137" s="4">
        <v>820</v>
      </c>
      <c r="CQ137" s="16">
        <v>2.5559105431309903E-2</v>
      </c>
      <c r="CR137" s="26"/>
      <c r="CS137" s="26">
        <f>CL137/CM137</f>
        <v>0.12754555198285103</v>
      </c>
      <c r="CT137" s="3">
        <f>CM137/(DF137+DG137)</f>
        <v>12.786076469782095</v>
      </c>
      <c r="CU137" s="26">
        <f>(CX137+CY137)/(DA137+DB137)</f>
        <v>0.92511189471142952</v>
      </c>
      <c r="CV137" s="37">
        <v>35</v>
      </c>
      <c r="CW137" s="29">
        <v>93.338095238095192</v>
      </c>
      <c r="CX137" s="29">
        <v>562.07329411764715</v>
      </c>
      <c r="CY137" s="29">
        <v>181.77652941176473</v>
      </c>
      <c r="CZ137" s="29">
        <v>104.78753246753247</v>
      </c>
      <c r="DA137" s="29">
        <v>607.59411764705885</v>
      </c>
      <c r="DB137" s="29">
        <v>196.47058823529412</v>
      </c>
      <c r="DC137" s="34">
        <v>52595.827041866811</v>
      </c>
      <c r="DD137" s="31">
        <v>13.797297297297296</v>
      </c>
      <c r="DE137" s="32">
        <v>0.36486486486486486</v>
      </c>
      <c r="DF137" s="33">
        <v>72.850000000000037</v>
      </c>
      <c r="DG137" s="30">
        <v>0.12</v>
      </c>
      <c r="DH137" s="41">
        <v>21.444400000000002</v>
      </c>
      <c r="DI137" s="41">
        <v>21.777799999999999</v>
      </c>
      <c r="DJ137" s="41">
        <v>25.3889</v>
      </c>
      <c r="DK137" s="41">
        <v>22.3889</v>
      </c>
      <c r="DL137" s="41">
        <v>22.722200000000001</v>
      </c>
      <c r="DM137" s="38">
        <v>18</v>
      </c>
      <c r="DN137" s="28">
        <v>4561695.72</v>
      </c>
      <c r="DO137" s="28">
        <v>431645.55</v>
      </c>
      <c r="DP137" s="28">
        <v>0</v>
      </c>
      <c r="DQ137" s="28">
        <v>386997.32999999996</v>
      </c>
      <c r="DR137" s="28">
        <v>702784.99</v>
      </c>
      <c r="DS137" s="28">
        <v>146301.93</v>
      </c>
      <c r="DT137" s="28">
        <v>0</v>
      </c>
      <c r="DU137" s="28">
        <v>415659.58</v>
      </c>
      <c r="DV137" s="28">
        <v>181613.81</v>
      </c>
      <c r="DW137" s="28">
        <v>366975.47</v>
      </c>
      <c r="DX137" s="28">
        <v>2300</v>
      </c>
      <c r="DY137" s="28">
        <v>18835.2</v>
      </c>
      <c r="DZ137" s="28">
        <v>0</v>
      </c>
      <c r="EA137" s="28">
        <v>191811.74</v>
      </c>
      <c r="EB137" s="28">
        <v>1519983.9699999997</v>
      </c>
      <c r="EC137" s="28">
        <v>155542.20000000001</v>
      </c>
      <c r="ED137" s="28">
        <v>0</v>
      </c>
      <c r="EE137" s="28">
        <v>110945.82</v>
      </c>
      <c r="EF137" s="28">
        <v>225189.05000000002</v>
      </c>
      <c r="EG137" s="28">
        <v>46311.81</v>
      </c>
      <c r="EH137" s="28">
        <v>0</v>
      </c>
      <c r="EI137" s="28">
        <v>159658.23999999999</v>
      </c>
      <c r="EJ137" s="28">
        <v>79928.479999999996</v>
      </c>
      <c r="EK137" s="28">
        <v>125705.93</v>
      </c>
      <c r="EL137" s="28">
        <v>313.95</v>
      </c>
      <c r="EM137" s="28">
        <v>1440.89</v>
      </c>
      <c r="EN137" s="28">
        <v>0</v>
      </c>
      <c r="EO137" s="28">
        <v>25158.21</v>
      </c>
      <c r="EP137" s="28">
        <v>45026.55</v>
      </c>
      <c r="EQ137" s="28">
        <v>68256.78</v>
      </c>
      <c r="ER137" s="28">
        <v>0</v>
      </c>
      <c r="ES137" s="28">
        <v>225634.08</v>
      </c>
      <c r="ET137" s="28">
        <v>45993.250000000007</v>
      </c>
      <c r="EU137" s="28">
        <v>11322.17</v>
      </c>
      <c r="EV137" s="28">
        <v>56491.4</v>
      </c>
      <c r="EW137" s="28">
        <v>409502.46</v>
      </c>
      <c r="EX137" s="28">
        <v>22544.25</v>
      </c>
      <c r="EY137" s="28">
        <v>75216.89</v>
      </c>
      <c r="EZ137" s="28">
        <v>0</v>
      </c>
      <c r="FA137" s="28">
        <v>0</v>
      </c>
      <c r="FB137" s="28">
        <v>0</v>
      </c>
      <c r="FC137" s="28">
        <v>51831.47</v>
      </c>
      <c r="FD137" s="28">
        <v>324926.03999999998</v>
      </c>
      <c r="FE137" s="28">
        <v>33582.1</v>
      </c>
      <c r="FF137" s="28">
        <v>0</v>
      </c>
      <c r="FG137" s="28">
        <v>45088.36</v>
      </c>
      <c r="FH137" s="28">
        <v>828.8</v>
      </c>
      <c r="FI137" s="28">
        <v>40404.660000000003</v>
      </c>
      <c r="FJ137" s="28">
        <v>0</v>
      </c>
      <c r="FK137" s="28">
        <v>200994.49</v>
      </c>
      <c r="FL137" s="28">
        <v>57297.2</v>
      </c>
      <c r="FM137" s="28">
        <v>255551.46</v>
      </c>
      <c r="FN137" s="28">
        <v>4450.0600000000004</v>
      </c>
      <c r="FO137" s="28">
        <v>0</v>
      </c>
      <c r="FP137" s="28">
        <v>0</v>
      </c>
      <c r="FQ137" s="28">
        <v>18550.850000000002</v>
      </c>
      <c r="FR137" s="28">
        <v>535016.77</v>
      </c>
      <c r="FS137" s="28">
        <v>9839.82</v>
      </c>
      <c r="FT137" s="28">
        <v>0</v>
      </c>
      <c r="FU137" s="28">
        <v>15396.15</v>
      </c>
      <c r="FV137" s="28">
        <v>0</v>
      </c>
      <c r="FW137" s="28">
        <v>1270.0899999999999</v>
      </c>
      <c r="FX137" s="28">
        <v>1613709</v>
      </c>
      <c r="FY137" s="28">
        <v>382217.57</v>
      </c>
      <c r="FZ137" s="28">
        <v>217480</v>
      </c>
      <c r="GA137" s="28">
        <v>82257.84</v>
      </c>
      <c r="GB137" s="28">
        <v>0</v>
      </c>
      <c r="GC137" s="28">
        <v>0</v>
      </c>
      <c r="GD137" s="28">
        <v>0</v>
      </c>
      <c r="GE137" s="28">
        <v>23664.6</v>
      </c>
      <c r="GF137" s="28">
        <v>0</v>
      </c>
      <c r="GG137" s="28">
        <v>0</v>
      </c>
      <c r="GH137" s="28">
        <v>0</v>
      </c>
      <c r="GI137" s="28">
        <v>0</v>
      </c>
      <c r="GJ137" s="28">
        <v>37667.040000000001</v>
      </c>
      <c r="GK137" s="28">
        <v>0</v>
      </c>
      <c r="GL137" s="28">
        <v>0</v>
      </c>
      <c r="GM137" s="28">
        <v>65885</v>
      </c>
      <c r="GN137" s="28">
        <v>15129</v>
      </c>
      <c r="GO137" s="28">
        <v>30760.27</v>
      </c>
      <c r="GP137" s="28">
        <v>0</v>
      </c>
      <c r="GQ137" s="28">
        <v>0</v>
      </c>
      <c r="GR137" s="28">
        <v>0</v>
      </c>
      <c r="GS137" s="28">
        <v>0</v>
      </c>
    </row>
    <row r="138" spans="1:201" ht="18" customHeight="1" x14ac:dyDescent="0.3">
      <c r="A138" s="1">
        <v>51005</v>
      </c>
      <c r="B138" s="2" t="s">
        <v>164</v>
      </c>
      <c r="C138" s="2" t="s">
        <v>509</v>
      </c>
      <c r="D138" s="4">
        <v>1317.8131698765624</v>
      </c>
      <c r="E138" s="8" t="s">
        <v>160</v>
      </c>
      <c r="F138" s="3">
        <v>276</v>
      </c>
      <c r="G138" s="27">
        <v>960434.84</v>
      </c>
      <c r="H138" s="27">
        <v>10704.87</v>
      </c>
      <c r="I138" s="27">
        <v>1304974.48</v>
      </c>
      <c r="J138" s="27">
        <v>261635.85</v>
      </c>
      <c r="K138" s="27">
        <v>615680.85</v>
      </c>
      <c r="L138" s="27">
        <v>452.78</v>
      </c>
      <c r="M138" s="27">
        <v>0</v>
      </c>
      <c r="N138" s="27">
        <v>0</v>
      </c>
      <c r="O138" s="27">
        <v>178870.62</v>
      </c>
      <c r="P138" s="27">
        <v>132.4</v>
      </c>
      <c r="Q138" s="27">
        <v>0</v>
      </c>
      <c r="R138" s="27">
        <v>75909</v>
      </c>
      <c r="S138" s="27">
        <v>1217888</v>
      </c>
      <c r="T138" s="27">
        <v>44814</v>
      </c>
      <c r="U138" s="27">
        <v>0</v>
      </c>
      <c r="V138" s="27">
        <v>0</v>
      </c>
      <c r="W138" s="27">
        <v>62023</v>
      </c>
      <c r="X138" s="27">
        <v>1371655.23</v>
      </c>
      <c r="Y138" s="27">
        <v>0</v>
      </c>
      <c r="Z138" s="27">
        <v>0</v>
      </c>
      <c r="AA138" s="27">
        <v>19289.12</v>
      </c>
      <c r="AB138" s="27">
        <v>0</v>
      </c>
      <c r="AC138" s="27">
        <v>0</v>
      </c>
      <c r="AD138" s="27">
        <v>243001.16</v>
      </c>
      <c r="AE138" s="27">
        <v>2640</v>
      </c>
      <c r="AF138" s="27">
        <v>0</v>
      </c>
      <c r="AG138" s="27">
        <v>153364.90999999997</v>
      </c>
      <c r="AH138" s="27">
        <v>416795.6</v>
      </c>
      <c r="AI138" s="27">
        <v>93163.97</v>
      </c>
      <c r="AJ138" s="27">
        <v>0</v>
      </c>
      <c r="AK138" s="27">
        <v>363899.61</v>
      </c>
      <c r="AL138" s="27">
        <v>75257.83</v>
      </c>
      <c r="AM138" s="27">
        <v>8622.7000000000007</v>
      </c>
      <c r="AN138" s="27">
        <v>1561.45</v>
      </c>
      <c r="AO138" s="27">
        <v>28010.82</v>
      </c>
      <c r="AP138" s="27">
        <v>0</v>
      </c>
      <c r="AQ138" s="27">
        <v>180073.94</v>
      </c>
      <c r="AR138" s="27">
        <v>2413.11</v>
      </c>
      <c r="AS138" s="27">
        <v>1806.64</v>
      </c>
      <c r="AT138" s="27">
        <v>1509.79</v>
      </c>
      <c r="AU138" s="27">
        <v>0</v>
      </c>
      <c r="AV138" s="27">
        <v>84319.57</v>
      </c>
      <c r="AW138" s="27">
        <v>0</v>
      </c>
      <c r="AX138" s="27">
        <v>0</v>
      </c>
      <c r="AY138" s="27">
        <v>0</v>
      </c>
      <c r="AZ138" s="27">
        <v>0</v>
      </c>
      <c r="BA138" s="27">
        <v>90000</v>
      </c>
      <c r="BB138" s="27">
        <v>14935.75</v>
      </c>
      <c r="BC138" s="27">
        <v>56153.899999999994</v>
      </c>
      <c r="BD138" s="27">
        <v>0</v>
      </c>
      <c r="BE138" s="27">
        <v>0</v>
      </c>
      <c r="BF138" s="27">
        <v>0</v>
      </c>
      <c r="BG138" s="27">
        <v>0</v>
      </c>
      <c r="BH138" s="27">
        <v>0</v>
      </c>
      <c r="BI138" s="27">
        <v>25321.42</v>
      </c>
      <c r="BJ138" s="27">
        <v>0</v>
      </c>
      <c r="BK138" s="27">
        <v>0</v>
      </c>
      <c r="BL138" s="27">
        <v>0</v>
      </c>
      <c r="BM138" s="27">
        <v>0</v>
      </c>
      <c r="BN138" s="27">
        <v>10950.530699574043</v>
      </c>
      <c r="BO138" s="27">
        <v>555366.04</v>
      </c>
      <c r="BP138" s="27">
        <v>1183042.1399999999</v>
      </c>
      <c r="BQ138" s="27">
        <v>193419.44</v>
      </c>
      <c r="BR138" s="27">
        <v>4518340.5199999996</v>
      </c>
      <c r="BS138" s="27">
        <v>639256.14</v>
      </c>
      <c r="BT138" s="27">
        <v>0</v>
      </c>
      <c r="BU138" s="27">
        <v>0</v>
      </c>
      <c r="BV138" s="27">
        <v>159796.42000000001</v>
      </c>
      <c r="BW138" s="27">
        <v>38384.67</v>
      </c>
      <c r="BX138" s="27">
        <v>0</v>
      </c>
      <c r="BY138" s="27">
        <v>0</v>
      </c>
      <c r="BZ138" s="27">
        <v>171858.29</v>
      </c>
      <c r="CA138" s="27">
        <v>31769.42</v>
      </c>
      <c r="CB138" s="16">
        <v>1.4430000000000001</v>
      </c>
      <c r="CC138" s="16">
        <v>3.2290000000000001</v>
      </c>
      <c r="CD138" s="16">
        <v>6.6820000000000004</v>
      </c>
      <c r="CE138" s="16">
        <v>0.65800000000000003</v>
      </c>
      <c r="CF138" s="16">
        <v>2.024</v>
      </c>
      <c r="CG138" s="16">
        <v>0</v>
      </c>
      <c r="CH138" s="14"/>
      <c r="CI138" s="15">
        <v>219310444</v>
      </c>
      <c r="CJ138" s="15">
        <v>44601330</v>
      </c>
      <c r="CK138" s="15">
        <v>43532658</v>
      </c>
      <c r="CL138" s="3">
        <v>27</v>
      </c>
      <c r="CM138" s="3">
        <v>276</v>
      </c>
      <c r="CN138" s="4">
        <v>18</v>
      </c>
      <c r="CO138" s="4">
        <v>1</v>
      </c>
      <c r="CP138" s="4">
        <v>276</v>
      </c>
      <c r="CQ138" s="16">
        <v>0</v>
      </c>
      <c r="CR138" s="26">
        <v>0.25</v>
      </c>
      <c r="CS138" s="26">
        <f>CL138/CM138</f>
        <v>9.7826086956521743E-2</v>
      </c>
      <c r="CT138" s="3">
        <f>CM138/(DF138+DG138)</f>
        <v>12.511332728921129</v>
      </c>
      <c r="CU138" s="26">
        <f>(CX138+CY138)/(DA138+DB138)</f>
        <v>0.94591656226509646</v>
      </c>
      <c r="CV138" s="37">
        <v>17</v>
      </c>
      <c r="CW138" s="29">
        <v>0</v>
      </c>
      <c r="CX138" s="29">
        <v>180.48883561643834</v>
      </c>
      <c r="CY138" s="29">
        <v>78.083287671232881</v>
      </c>
      <c r="CZ138" s="29">
        <v>0</v>
      </c>
      <c r="DA138" s="29">
        <v>189.24657534246575</v>
      </c>
      <c r="DB138" s="29">
        <v>84.109589041095887</v>
      </c>
      <c r="DC138" s="34">
        <v>48119.900226654609</v>
      </c>
      <c r="DD138" s="31">
        <v>10.75</v>
      </c>
      <c r="DE138" s="32">
        <v>0.16666666666666666</v>
      </c>
      <c r="DF138" s="33">
        <v>22.059999999999992</v>
      </c>
      <c r="DG138" s="30">
        <v>0</v>
      </c>
      <c r="DH138" s="41">
        <v>18</v>
      </c>
      <c r="DI138" s="41">
        <v>19.285699999999999</v>
      </c>
      <c r="DJ138" s="41">
        <v>19.857099999999999</v>
      </c>
      <c r="DK138" s="41">
        <v>20.714300000000001</v>
      </c>
      <c r="DL138" s="41">
        <v>19.642900000000001</v>
      </c>
      <c r="DM138" s="38">
        <v>14</v>
      </c>
      <c r="DN138" s="28">
        <v>1196651.8799999999</v>
      </c>
      <c r="DO138" s="28">
        <v>2640</v>
      </c>
      <c r="DP138" s="28">
        <v>0</v>
      </c>
      <c r="DQ138" s="28">
        <v>146176.04</v>
      </c>
      <c r="DR138" s="28">
        <v>232391.04000000001</v>
      </c>
      <c r="DS138" s="28">
        <v>52329.22</v>
      </c>
      <c r="DT138" s="28">
        <v>0</v>
      </c>
      <c r="DU138" s="28">
        <v>116931</v>
      </c>
      <c r="DV138" s="28">
        <v>0</v>
      </c>
      <c r="DW138" s="28">
        <v>55143.61</v>
      </c>
      <c r="DX138" s="28">
        <v>23641.83</v>
      </c>
      <c r="DY138" s="28">
        <v>28010.82</v>
      </c>
      <c r="DZ138" s="28">
        <v>0</v>
      </c>
      <c r="EA138" s="28">
        <v>100677.76000000001</v>
      </c>
      <c r="EB138" s="28">
        <v>341469.97</v>
      </c>
      <c r="EC138" s="28">
        <v>0</v>
      </c>
      <c r="ED138" s="28">
        <v>0</v>
      </c>
      <c r="EE138" s="28">
        <v>38350</v>
      </c>
      <c r="EF138" s="28">
        <v>75036.899999999994</v>
      </c>
      <c r="EG138" s="28">
        <v>24954.7</v>
      </c>
      <c r="EH138" s="28">
        <v>0</v>
      </c>
      <c r="EI138" s="28">
        <v>34943.870000000003</v>
      </c>
      <c r="EJ138" s="28">
        <v>0</v>
      </c>
      <c r="EK138" s="28">
        <v>21060.86</v>
      </c>
      <c r="EL138" s="28">
        <v>4047.79</v>
      </c>
      <c r="EM138" s="28">
        <v>0</v>
      </c>
      <c r="EN138" s="28">
        <v>0</v>
      </c>
      <c r="EO138" s="28">
        <v>11339.9</v>
      </c>
      <c r="EP138" s="28">
        <v>34037.65</v>
      </c>
      <c r="EQ138" s="28">
        <v>0</v>
      </c>
      <c r="ER138" s="28">
        <v>0</v>
      </c>
      <c r="ES138" s="28">
        <v>16595.489999999998</v>
      </c>
      <c r="ET138" s="28">
        <v>32929.620000000003</v>
      </c>
      <c r="EU138" s="28">
        <v>4675.3500000000004</v>
      </c>
      <c r="EV138" s="28">
        <v>0</v>
      </c>
      <c r="EW138" s="28">
        <v>266048.55</v>
      </c>
      <c r="EX138" s="28">
        <v>75257.83</v>
      </c>
      <c r="EY138" s="28">
        <v>26275.929999999997</v>
      </c>
      <c r="EZ138" s="28">
        <v>1172.27</v>
      </c>
      <c r="FA138" s="28">
        <v>0</v>
      </c>
      <c r="FB138" s="28">
        <v>0</v>
      </c>
      <c r="FC138" s="28">
        <v>30837.55</v>
      </c>
      <c r="FD138" s="28">
        <v>44738.99</v>
      </c>
      <c r="FE138" s="28">
        <v>0</v>
      </c>
      <c r="FF138" s="28">
        <v>0</v>
      </c>
      <c r="FG138" s="28">
        <v>8280.39</v>
      </c>
      <c r="FH138" s="28">
        <v>5111.1500000000005</v>
      </c>
      <c r="FI138" s="28">
        <v>10142.49</v>
      </c>
      <c r="FJ138" s="28">
        <v>0</v>
      </c>
      <c r="FK138" s="28">
        <v>27655.759999999998</v>
      </c>
      <c r="FL138" s="28">
        <v>0</v>
      </c>
      <c r="FM138" s="28">
        <v>102864.69</v>
      </c>
      <c r="FN138" s="28">
        <v>4468.9800000000005</v>
      </c>
      <c r="FO138" s="28">
        <v>0</v>
      </c>
      <c r="FP138" s="28">
        <v>0</v>
      </c>
      <c r="FQ138" s="28">
        <v>40647.96</v>
      </c>
      <c r="FR138" s="28">
        <v>12612</v>
      </c>
      <c r="FS138" s="28">
        <v>0</v>
      </c>
      <c r="FT138" s="28">
        <v>0</v>
      </c>
      <c r="FU138" s="28">
        <v>0</v>
      </c>
      <c r="FV138" s="28">
        <v>0</v>
      </c>
      <c r="FW138" s="28">
        <v>0</v>
      </c>
      <c r="FX138" s="28">
        <v>0</v>
      </c>
      <c r="FY138" s="28">
        <v>2640</v>
      </c>
      <c r="FZ138" s="28">
        <v>0</v>
      </c>
      <c r="GA138" s="28">
        <v>0</v>
      </c>
      <c r="GB138" s="28">
        <v>0</v>
      </c>
      <c r="GC138" s="28">
        <v>0</v>
      </c>
      <c r="GD138" s="28">
        <v>0</v>
      </c>
      <c r="GE138" s="28">
        <v>0</v>
      </c>
      <c r="GF138" s="28">
        <v>4435.0200000000004</v>
      </c>
      <c r="GG138" s="28">
        <v>0</v>
      </c>
      <c r="GH138" s="28">
        <v>0</v>
      </c>
      <c r="GI138" s="28">
        <v>2530</v>
      </c>
      <c r="GJ138" s="28">
        <v>73133.53</v>
      </c>
      <c r="GK138" s="28">
        <v>2572</v>
      </c>
      <c r="GL138" s="28">
        <v>0</v>
      </c>
      <c r="GM138" s="28">
        <v>0</v>
      </c>
      <c r="GN138" s="28">
        <v>0</v>
      </c>
      <c r="GO138" s="28">
        <v>457.32</v>
      </c>
      <c r="GP138" s="28">
        <v>0</v>
      </c>
      <c r="GQ138" s="28">
        <v>0</v>
      </c>
      <c r="GR138" s="28">
        <v>90000</v>
      </c>
      <c r="GS138" s="28">
        <v>11506.52</v>
      </c>
    </row>
    <row r="139" spans="1:201" ht="18" customHeight="1" x14ac:dyDescent="0.3">
      <c r="A139" s="1">
        <v>6005</v>
      </c>
      <c r="B139" s="2" t="s">
        <v>21</v>
      </c>
      <c r="C139" s="2" t="s">
        <v>415</v>
      </c>
      <c r="D139" s="4">
        <v>188.87536814531251</v>
      </c>
      <c r="E139" s="8" t="s">
        <v>19</v>
      </c>
      <c r="F139" s="3">
        <v>314</v>
      </c>
      <c r="G139" s="27">
        <v>706617.42</v>
      </c>
      <c r="H139" s="27">
        <v>13079.56</v>
      </c>
      <c r="I139" s="27">
        <v>1630714.85</v>
      </c>
      <c r="J139" s="27">
        <v>175846.77</v>
      </c>
      <c r="K139" s="27">
        <v>748368.08</v>
      </c>
      <c r="L139" s="27">
        <v>73.650000000000006</v>
      </c>
      <c r="M139" s="27">
        <v>0</v>
      </c>
      <c r="N139" s="27">
        <v>92166.1</v>
      </c>
      <c r="O139" s="27">
        <v>291052.34999999998</v>
      </c>
      <c r="P139" s="27">
        <v>29.2</v>
      </c>
      <c r="Q139" s="27">
        <v>0</v>
      </c>
      <c r="R139" s="27">
        <v>0</v>
      </c>
      <c r="S139" s="27">
        <v>1586069</v>
      </c>
      <c r="T139" s="27">
        <v>0</v>
      </c>
      <c r="U139" s="27">
        <v>0</v>
      </c>
      <c r="V139" s="27">
        <v>0</v>
      </c>
      <c r="W139" s="27">
        <v>59173</v>
      </c>
      <c r="X139" s="27">
        <v>1323932.54</v>
      </c>
      <c r="Y139" s="27">
        <v>0</v>
      </c>
      <c r="Z139" s="27">
        <v>0</v>
      </c>
      <c r="AA139" s="27">
        <v>27755.440000000002</v>
      </c>
      <c r="AB139" s="27">
        <v>0</v>
      </c>
      <c r="AC139" s="27">
        <v>0</v>
      </c>
      <c r="AD139" s="27">
        <v>188262.49</v>
      </c>
      <c r="AE139" s="27">
        <v>7530</v>
      </c>
      <c r="AF139" s="27">
        <v>0</v>
      </c>
      <c r="AG139" s="27">
        <v>187366.65</v>
      </c>
      <c r="AH139" s="27">
        <v>276714</v>
      </c>
      <c r="AI139" s="27">
        <v>87124.26</v>
      </c>
      <c r="AJ139" s="27">
        <v>0</v>
      </c>
      <c r="AK139" s="27">
        <v>289389.53000000003</v>
      </c>
      <c r="AL139" s="27">
        <v>92763.28</v>
      </c>
      <c r="AM139" s="27">
        <v>319.25</v>
      </c>
      <c r="AN139" s="27">
        <v>0</v>
      </c>
      <c r="AO139" s="27">
        <v>468.48</v>
      </c>
      <c r="AP139" s="27">
        <v>0</v>
      </c>
      <c r="AQ139" s="27">
        <v>143508.32</v>
      </c>
      <c r="AR139" s="27">
        <v>14815.71</v>
      </c>
      <c r="AS139" s="27">
        <v>0</v>
      </c>
      <c r="AT139" s="27">
        <v>4200</v>
      </c>
      <c r="AU139" s="27">
        <v>745604.3</v>
      </c>
      <c r="AV139" s="27">
        <v>6800</v>
      </c>
      <c r="AW139" s="27">
        <v>70000</v>
      </c>
      <c r="AX139" s="27">
        <v>0</v>
      </c>
      <c r="AY139" s="27">
        <v>0</v>
      </c>
      <c r="AZ139" s="27">
        <v>0</v>
      </c>
      <c r="BA139" s="27">
        <v>167084.76999999999</v>
      </c>
      <c r="BB139" s="27">
        <v>22594.829999999998</v>
      </c>
      <c r="BC139" s="27">
        <v>58061.380000000005</v>
      </c>
      <c r="BD139" s="27">
        <v>17539.8</v>
      </c>
      <c r="BE139" s="27">
        <v>0</v>
      </c>
      <c r="BF139" s="27">
        <v>0</v>
      </c>
      <c r="BG139" s="27">
        <v>0</v>
      </c>
      <c r="BH139" s="27">
        <v>0</v>
      </c>
      <c r="BI139" s="27">
        <v>0</v>
      </c>
      <c r="BJ139" s="27">
        <v>0</v>
      </c>
      <c r="BK139" s="27">
        <v>0</v>
      </c>
      <c r="BL139" s="27">
        <v>0</v>
      </c>
      <c r="BM139" s="27">
        <v>0</v>
      </c>
      <c r="BN139" s="27">
        <v>8443.7798985316149</v>
      </c>
      <c r="BO139" s="27">
        <v>665983.03</v>
      </c>
      <c r="BP139" s="27">
        <v>707212.80000000005</v>
      </c>
      <c r="BQ139" s="27">
        <v>304818.40999999997</v>
      </c>
      <c r="BR139" s="27">
        <v>0</v>
      </c>
      <c r="BS139" s="27">
        <v>0</v>
      </c>
      <c r="BT139" s="27">
        <v>137405.99</v>
      </c>
      <c r="BU139" s="27">
        <v>0</v>
      </c>
      <c r="BV139" s="27">
        <v>158406.94</v>
      </c>
      <c r="BW139" s="27">
        <v>18742.28</v>
      </c>
      <c r="BX139" s="27">
        <v>125017.5</v>
      </c>
      <c r="BY139" s="27">
        <v>0</v>
      </c>
      <c r="BZ139" s="27">
        <v>177239.53</v>
      </c>
      <c r="CA139" s="27">
        <v>16201.28</v>
      </c>
      <c r="CB139" s="16">
        <v>1.4430000000000001</v>
      </c>
      <c r="CC139" s="16">
        <v>3.2290000000000001</v>
      </c>
      <c r="CD139" s="16">
        <v>6.6820000000000004</v>
      </c>
      <c r="CE139" s="16">
        <v>0.95</v>
      </c>
      <c r="CF139" s="16">
        <v>2.3959999999999999</v>
      </c>
      <c r="CG139" s="16">
        <v>0.441</v>
      </c>
      <c r="CH139" s="14"/>
      <c r="CI139" s="15">
        <v>219513253</v>
      </c>
      <c r="CJ139" s="15">
        <v>50079384</v>
      </c>
      <c r="CK139" s="15">
        <v>15136074</v>
      </c>
      <c r="CL139" s="3">
        <v>34</v>
      </c>
      <c r="CM139" s="3">
        <v>314</v>
      </c>
      <c r="CN139" s="4">
        <v>87</v>
      </c>
      <c r="CO139" s="4">
        <v>7.71</v>
      </c>
      <c r="CP139" s="4">
        <v>314.88</v>
      </c>
      <c r="CQ139" s="16">
        <v>0</v>
      </c>
      <c r="CR139" s="26">
        <v>7.9617834394904455E-2</v>
      </c>
      <c r="CS139" s="26">
        <f>CL139/CM139</f>
        <v>0.10828025477707007</v>
      </c>
      <c r="CT139" s="3">
        <f>CM139/(DF139+DG139)</f>
        <v>14.298724954462649</v>
      </c>
      <c r="CU139" s="26">
        <f>(CX139+CY139)/(DA139+DB139)</f>
        <v>0.97927908648652684</v>
      </c>
      <c r="CV139" s="37">
        <v>26</v>
      </c>
      <c r="CW139" s="29">
        <v>0</v>
      </c>
      <c r="CX139" s="29">
        <v>220.37677058823527</v>
      </c>
      <c r="CY139" s="29">
        <v>88.911823529411777</v>
      </c>
      <c r="CZ139" s="29">
        <v>0</v>
      </c>
      <c r="DA139" s="29">
        <v>224.62352941176471</v>
      </c>
      <c r="DB139" s="29">
        <v>91.209411764705862</v>
      </c>
      <c r="DC139" s="34">
        <v>45950.550045829492</v>
      </c>
      <c r="DD139" s="31">
        <v>13.32</v>
      </c>
      <c r="DE139" s="32">
        <v>0.24</v>
      </c>
      <c r="DF139" s="33">
        <v>21.820000000000014</v>
      </c>
      <c r="DG139" s="30">
        <v>0.14000000000000001</v>
      </c>
      <c r="DH139" s="41">
        <v>21.2105</v>
      </c>
      <c r="DI139" s="41">
        <v>23.631599999999999</v>
      </c>
      <c r="DJ139" s="41">
        <v>23.157900000000001</v>
      </c>
      <c r="DK139" s="41">
        <v>22.947399999999998</v>
      </c>
      <c r="DL139" s="41">
        <v>22.8947</v>
      </c>
      <c r="DM139" s="38">
        <v>19</v>
      </c>
      <c r="DN139" s="28">
        <v>1158094.94</v>
      </c>
      <c r="DO139" s="28">
        <v>0</v>
      </c>
      <c r="DP139" s="28">
        <v>0</v>
      </c>
      <c r="DQ139" s="28">
        <v>152615.59</v>
      </c>
      <c r="DR139" s="28">
        <v>209305.39</v>
      </c>
      <c r="DS139" s="28">
        <v>45289.120000000003</v>
      </c>
      <c r="DT139" s="28">
        <v>0</v>
      </c>
      <c r="DU139" s="28">
        <v>83350.149999999994</v>
      </c>
      <c r="DV139" s="28">
        <v>58151.34</v>
      </c>
      <c r="DW139" s="28">
        <v>59131.37</v>
      </c>
      <c r="DX139" s="28">
        <v>14167.58</v>
      </c>
      <c r="DY139" s="28">
        <v>0</v>
      </c>
      <c r="DZ139" s="28">
        <v>0</v>
      </c>
      <c r="EA139" s="28">
        <v>87529</v>
      </c>
      <c r="EB139" s="28">
        <v>303846.72999999992</v>
      </c>
      <c r="EC139" s="28">
        <v>0</v>
      </c>
      <c r="ED139" s="28">
        <v>0</v>
      </c>
      <c r="EE139" s="28">
        <v>27959.489999999998</v>
      </c>
      <c r="EF139" s="28">
        <v>61968.290000000008</v>
      </c>
      <c r="EG139" s="28">
        <v>24887.81</v>
      </c>
      <c r="EH139" s="28">
        <v>0</v>
      </c>
      <c r="EI139" s="28">
        <v>13955.57</v>
      </c>
      <c r="EJ139" s="28">
        <v>6912.92</v>
      </c>
      <c r="EK139" s="28">
        <v>8327.39</v>
      </c>
      <c r="EL139" s="28">
        <v>1100.6499999999999</v>
      </c>
      <c r="EM139" s="28">
        <v>0</v>
      </c>
      <c r="EN139" s="28">
        <v>0</v>
      </c>
      <c r="EO139" s="28">
        <v>9605.26</v>
      </c>
      <c r="EP139" s="28">
        <v>14457.47</v>
      </c>
      <c r="EQ139" s="28">
        <v>7530</v>
      </c>
      <c r="ER139" s="28">
        <v>0</v>
      </c>
      <c r="ES139" s="28">
        <v>61115.280000000006</v>
      </c>
      <c r="ET139" s="28">
        <v>16559.16</v>
      </c>
      <c r="EU139" s="28">
        <v>15844.42</v>
      </c>
      <c r="EV139" s="28">
        <v>66257.95</v>
      </c>
      <c r="EW139" s="28">
        <v>103530.56</v>
      </c>
      <c r="EX139" s="28">
        <v>4205</v>
      </c>
      <c r="EY139" s="28">
        <v>907.73</v>
      </c>
      <c r="EZ139" s="28">
        <v>0</v>
      </c>
      <c r="FA139" s="28">
        <v>0</v>
      </c>
      <c r="FB139" s="28">
        <v>0</v>
      </c>
      <c r="FC139" s="28">
        <v>35096.409999999996</v>
      </c>
      <c r="FD139" s="28">
        <v>81160.51999999999</v>
      </c>
      <c r="FE139" s="28">
        <v>0</v>
      </c>
      <c r="FF139" s="28">
        <v>0</v>
      </c>
      <c r="FG139" s="28">
        <v>17555.669999999998</v>
      </c>
      <c r="FH139" s="28">
        <v>2427.8500000000004</v>
      </c>
      <c r="FI139" s="28">
        <v>5027.91</v>
      </c>
      <c r="FJ139" s="28">
        <v>34157.730000000003</v>
      </c>
      <c r="FK139" s="28">
        <v>58423.91</v>
      </c>
      <c r="FL139" s="28">
        <v>23494.02</v>
      </c>
      <c r="FM139" s="28">
        <v>107072.23</v>
      </c>
      <c r="FN139" s="28">
        <v>933.05</v>
      </c>
      <c r="FO139" s="28">
        <v>0</v>
      </c>
      <c r="FP139" s="28">
        <v>0</v>
      </c>
      <c r="FQ139" s="28">
        <v>19453.84</v>
      </c>
      <c r="FR139" s="28">
        <v>0</v>
      </c>
      <c r="FS139" s="28">
        <v>0</v>
      </c>
      <c r="FT139" s="28">
        <v>0</v>
      </c>
      <c r="FU139" s="28">
        <v>997.71</v>
      </c>
      <c r="FV139" s="28">
        <v>0</v>
      </c>
      <c r="FW139" s="28">
        <v>0</v>
      </c>
      <c r="FX139" s="28">
        <v>669188.62</v>
      </c>
      <c r="FY139" s="28">
        <v>6800</v>
      </c>
      <c r="FZ139" s="28">
        <v>70000</v>
      </c>
      <c r="GA139" s="28">
        <v>0</v>
      </c>
      <c r="GB139" s="28">
        <v>0</v>
      </c>
      <c r="GC139" s="28">
        <v>0</v>
      </c>
      <c r="GD139" s="28">
        <v>0</v>
      </c>
      <c r="GE139" s="28">
        <v>14124.44</v>
      </c>
      <c r="GF139" s="28">
        <v>0</v>
      </c>
      <c r="GG139" s="28">
        <v>0</v>
      </c>
      <c r="GH139" s="28">
        <v>0</v>
      </c>
      <c r="GI139" s="28">
        <v>0</v>
      </c>
      <c r="GJ139" s="28">
        <v>3993.11</v>
      </c>
      <c r="GK139" s="28">
        <v>275</v>
      </c>
      <c r="GL139" s="28">
        <v>0</v>
      </c>
      <c r="GM139" s="28">
        <v>30129.34</v>
      </c>
      <c r="GN139" s="28">
        <v>0</v>
      </c>
      <c r="GO139" s="28">
        <v>2120.06</v>
      </c>
      <c r="GP139" s="28">
        <v>0</v>
      </c>
      <c r="GQ139" s="28">
        <v>468.48</v>
      </c>
      <c r="GR139" s="28">
        <v>292102.27</v>
      </c>
      <c r="GS139" s="28">
        <v>294.2</v>
      </c>
    </row>
    <row r="140" spans="1:201" ht="18" customHeight="1" x14ac:dyDescent="0.3">
      <c r="A140" s="1">
        <v>14004</v>
      </c>
      <c r="B140" s="2" t="s">
        <v>44</v>
      </c>
      <c r="C140" s="2" t="s">
        <v>562</v>
      </c>
      <c r="D140" s="4">
        <v>328.11142470624998</v>
      </c>
      <c r="E140" s="8" t="s">
        <v>42</v>
      </c>
      <c r="F140" s="3">
        <v>3850</v>
      </c>
      <c r="G140" s="27">
        <v>10876487.5</v>
      </c>
      <c r="H140" s="27">
        <v>421646</v>
      </c>
      <c r="I140" s="27">
        <v>13792183.619999999</v>
      </c>
      <c r="J140" s="27">
        <v>3421076.48</v>
      </c>
      <c r="K140" s="27">
        <v>7238080.6299999999</v>
      </c>
      <c r="L140" s="27">
        <v>0</v>
      </c>
      <c r="M140" s="27">
        <v>0</v>
      </c>
      <c r="N140" s="27">
        <v>393711</v>
      </c>
      <c r="O140" s="27">
        <v>4103572.38</v>
      </c>
      <c r="P140" s="27">
        <v>0</v>
      </c>
      <c r="Q140" s="27">
        <v>2056620</v>
      </c>
      <c r="R140" s="27">
        <v>913492</v>
      </c>
      <c r="S140" s="27">
        <v>12816960</v>
      </c>
      <c r="T140" s="27">
        <v>0</v>
      </c>
      <c r="U140" s="27">
        <v>2056620</v>
      </c>
      <c r="V140" s="27">
        <v>0</v>
      </c>
      <c r="W140" s="27">
        <v>65062</v>
      </c>
      <c r="X140" s="27">
        <v>15773361.850000001</v>
      </c>
      <c r="Y140" s="27">
        <v>66874.240000000005</v>
      </c>
      <c r="Z140" s="27">
        <v>0</v>
      </c>
      <c r="AA140" s="27">
        <v>1195708.05</v>
      </c>
      <c r="AB140" s="27">
        <v>0</v>
      </c>
      <c r="AC140" s="27">
        <v>0</v>
      </c>
      <c r="AD140" s="27">
        <v>4174053.1399999997</v>
      </c>
      <c r="AE140" s="27">
        <v>354802.12</v>
      </c>
      <c r="AF140" s="27">
        <v>0</v>
      </c>
      <c r="AG140" s="27">
        <v>3713113.9699999997</v>
      </c>
      <c r="AH140" s="27">
        <v>2433158.7899999996</v>
      </c>
      <c r="AI140" s="27">
        <v>517688.52</v>
      </c>
      <c r="AJ140" s="27">
        <v>0</v>
      </c>
      <c r="AK140" s="27">
        <v>2743676.4</v>
      </c>
      <c r="AL140" s="27">
        <v>865901.72</v>
      </c>
      <c r="AM140" s="27">
        <v>26716.17</v>
      </c>
      <c r="AN140" s="27">
        <v>132207.65</v>
      </c>
      <c r="AO140" s="27">
        <v>572703.61</v>
      </c>
      <c r="AP140" s="27">
        <v>0</v>
      </c>
      <c r="AQ140" s="27">
        <v>1062697.71</v>
      </c>
      <c r="AR140" s="27">
        <v>0</v>
      </c>
      <c r="AS140" s="27">
        <v>5734</v>
      </c>
      <c r="AT140" s="27">
        <v>16907</v>
      </c>
      <c r="AU140" s="27">
        <v>0</v>
      </c>
      <c r="AV140" s="27">
        <v>8314324.1799999997</v>
      </c>
      <c r="AW140" s="27">
        <v>90184.19</v>
      </c>
      <c r="AX140" s="27">
        <v>0</v>
      </c>
      <c r="AY140" s="27">
        <v>0</v>
      </c>
      <c r="AZ140" s="27">
        <v>0</v>
      </c>
      <c r="BA140" s="27">
        <v>2537198.88</v>
      </c>
      <c r="BB140" s="27">
        <v>102401.87</v>
      </c>
      <c r="BC140" s="27">
        <v>1756077.3800000001</v>
      </c>
      <c r="BD140" s="27">
        <v>190971.26</v>
      </c>
      <c r="BE140" s="27">
        <v>0</v>
      </c>
      <c r="BF140" s="27">
        <v>0</v>
      </c>
      <c r="BG140" s="27">
        <v>0</v>
      </c>
      <c r="BH140" s="27">
        <v>97397.35</v>
      </c>
      <c r="BI140" s="27">
        <v>105845.32</v>
      </c>
      <c r="BJ140" s="27">
        <v>0</v>
      </c>
      <c r="BK140" s="27">
        <v>0</v>
      </c>
      <c r="BL140" s="27">
        <v>0</v>
      </c>
      <c r="BM140" s="27">
        <v>0</v>
      </c>
      <c r="BN140" s="27">
        <v>8629.2633022875816</v>
      </c>
      <c r="BO140" s="27">
        <v>8885677.3000000007</v>
      </c>
      <c r="BP140" s="27">
        <v>23299946.559999999</v>
      </c>
      <c r="BQ140" s="27">
        <v>608295.07999999996</v>
      </c>
      <c r="BR140" s="27">
        <v>0</v>
      </c>
      <c r="BS140" s="27">
        <v>0</v>
      </c>
      <c r="BT140" s="27">
        <v>0</v>
      </c>
      <c r="BU140" s="27">
        <v>0</v>
      </c>
      <c r="BV140" s="27">
        <v>1842979.74</v>
      </c>
      <c r="BW140" s="27">
        <v>164781.46</v>
      </c>
      <c r="BX140" s="27">
        <v>0</v>
      </c>
      <c r="BY140" s="27">
        <v>0</v>
      </c>
      <c r="BZ140" s="27">
        <v>1832186</v>
      </c>
      <c r="CA140" s="27">
        <v>165462.31</v>
      </c>
      <c r="CB140" s="16">
        <v>1.4430000000000001</v>
      </c>
      <c r="CC140" s="16">
        <v>3.2290000000000001</v>
      </c>
      <c r="CD140" s="16">
        <v>6.6820000000000004</v>
      </c>
      <c r="CE140" s="16">
        <v>1.6839999999999999</v>
      </c>
      <c r="CF140" s="16">
        <v>2.8119999999999998</v>
      </c>
      <c r="CG140" s="16">
        <v>0</v>
      </c>
      <c r="CH140" s="14"/>
      <c r="CI140" s="15">
        <v>314035097</v>
      </c>
      <c r="CJ140" s="15">
        <v>1327816049</v>
      </c>
      <c r="CK140" s="15">
        <v>764904198</v>
      </c>
      <c r="CL140" s="3">
        <v>645</v>
      </c>
      <c r="CM140" s="3">
        <v>3951</v>
      </c>
      <c r="CN140" s="4">
        <v>63</v>
      </c>
      <c r="CO140" s="4">
        <v>88.04</v>
      </c>
      <c r="CP140" s="4">
        <v>3867.9</v>
      </c>
      <c r="CQ140" s="16">
        <v>1.6604177825388325E-2</v>
      </c>
      <c r="CR140" s="26">
        <v>0.29922077922077922</v>
      </c>
      <c r="CS140" s="26">
        <f>CL140/CM140</f>
        <v>0.16324981017463933</v>
      </c>
      <c r="CT140" s="3">
        <f>CM140/(DF140+DG140)</f>
        <v>16.579941250524548</v>
      </c>
      <c r="CU140" s="26">
        <f>(CX140+CY140)/(DA140+DB140)</f>
        <v>0.93605678227684719</v>
      </c>
      <c r="CV140" s="37">
        <v>261</v>
      </c>
      <c r="CW140" s="29">
        <v>107.54597701149426</v>
      </c>
      <c r="CX140" s="29">
        <v>2476.3080530330208</v>
      </c>
      <c r="CY140" s="29">
        <v>1111.5920994433093</v>
      </c>
      <c r="CZ140" s="29">
        <v>110.92528735632189</v>
      </c>
      <c r="DA140" s="29">
        <v>2607.9508019400701</v>
      </c>
      <c r="DB140" s="29">
        <v>1225.0433287676719</v>
      </c>
      <c r="DC140" s="34">
        <v>51413.685847589419</v>
      </c>
      <c r="DD140" s="31">
        <v>14.520833333333334</v>
      </c>
      <c r="DE140" s="32">
        <v>0.34583333333333333</v>
      </c>
      <c r="DF140" s="33">
        <v>237.91</v>
      </c>
      <c r="DG140" s="30">
        <v>0.39</v>
      </c>
      <c r="DH140" s="41">
        <v>20.935300000000002</v>
      </c>
      <c r="DI140" s="41">
        <v>21.165500000000002</v>
      </c>
      <c r="DJ140" s="41">
        <v>22.9209</v>
      </c>
      <c r="DK140" s="41">
        <v>22.273399999999999</v>
      </c>
      <c r="DL140" s="41">
        <v>21.942399999999999</v>
      </c>
      <c r="DM140" s="38">
        <v>139</v>
      </c>
      <c r="DN140" s="28">
        <v>14321387.149999997</v>
      </c>
      <c r="DO140" s="28">
        <v>313974.21999999997</v>
      </c>
      <c r="DP140" s="28">
        <v>0</v>
      </c>
      <c r="DQ140" s="28">
        <v>4051825.11</v>
      </c>
      <c r="DR140" s="28">
        <v>1914780.85</v>
      </c>
      <c r="DS140" s="28">
        <v>372455.55</v>
      </c>
      <c r="DT140" s="28">
        <v>0</v>
      </c>
      <c r="DU140" s="28">
        <v>1125451.68</v>
      </c>
      <c r="DV140" s="28">
        <v>526984.08000000007</v>
      </c>
      <c r="DW140" s="28">
        <v>653718.6</v>
      </c>
      <c r="DX140" s="28">
        <v>86776.94</v>
      </c>
      <c r="DY140" s="28">
        <v>0</v>
      </c>
      <c r="DZ140" s="28">
        <v>0</v>
      </c>
      <c r="EA140" s="28">
        <v>640976.18999999994</v>
      </c>
      <c r="EB140" s="28">
        <v>4035736.79</v>
      </c>
      <c r="EC140" s="28">
        <v>113275.94</v>
      </c>
      <c r="ED140" s="28">
        <v>0</v>
      </c>
      <c r="EE140" s="28">
        <v>960149.89999999991</v>
      </c>
      <c r="EF140" s="28">
        <v>509084.51999999996</v>
      </c>
      <c r="EG140" s="28">
        <v>110938.75</v>
      </c>
      <c r="EH140" s="28">
        <v>0</v>
      </c>
      <c r="EI140" s="28">
        <v>328226.45</v>
      </c>
      <c r="EJ140" s="28">
        <v>186817.01</v>
      </c>
      <c r="EK140" s="28">
        <v>288966.43</v>
      </c>
      <c r="EL140" s="28">
        <v>6715.0400000000009</v>
      </c>
      <c r="EM140" s="28">
        <v>572703.61</v>
      </c>
      <c r="EN140" s="28">
        <v>0</v>
      </c>
      <c r="EO140" s="28">
        <v>102274.97</v>
      </c>
      <c r="EP140" s="28">
        <v>1156697.44</v>
      </c>
      <c r="EQ140" s="28">
        <v>500</v>
      </c>
      <c r="ER140" s="28">
        <v>0</v>
      </c>
      <c r="ES140" s="28">
        <v>350609.18999999994</v>
      </c>
      <c r="ET140" s="28">
        <v>127754.76</v>
      </c>
      <c r="EU140" s="28">
        <v>9066.2099999999991</v>
      </c>
      <c r="EV140" s="28">
        <v>0</v>
      </c>
      <c r="EW140" s="28">
        <v>818667.51</v>
      </c>
      <c r="EX140" s="28">
        <v>95144.9</v>
      </c>
      <c r="EY140" s="28">
        <v>154140.08000000002</v>
      </c>
      <c r="EZ140" s="28">
        <v>23572.41</v>
      </c>
      <c r="FA140" s="28">
        <v>0</v>
      </c>
      <c r="FB140" s="28">
        <v>0</v>
      </c>
      <c r="FC140" s="28">
        <v>221964.35</v>
      </c>
      <c r="FD140" s="28">
        <v>603291.11</v>
      </c>
      <c r="FE140" s="28">
        <v>3096.08</v>
      </c>
      <c r="FF140" s="28">
        <v>0</v>
      </c>
      <c r="FG140" s="28">
        <v>105561.9</v>
      </c>
      <c r="FH140" s="28">
        <v>28566.23</v>
      </c>
      <c r="FI140" s="28">
        <v>20814.43</v>
      </c>
      <c r="FJ140" s="28">
        <v>0</v>
      </c>
      <c r="FK140" s="28">
        <v>373460.95</v>
      </c>
      <c r="FL140" s="28">
        <v>115356.48</v>
      </c>
      <c r="FM140" s="28">
        <v>899321.14</v>
      </c>
      <c r="FN140" s="28">
        <v>87094.32</v>
      </c>
      <c r="FO140" s="28">
        <v>0</v>
      </c>
      <c r="FP140" s="28">
        <v>0</v>
      </c>
      <c r="FQ140" s="28">
        <v>77226.149999999994</v>
      </c>
      <c r="FR140" s="28">
        <v>1026010.55</v>
      </c>
      <c r="FS140" s="28">
        <v>0</v>
      </c>
      <c r="FT140" s="28">
        <v>0</v>
      </c>
      <c r="FU140" s="28">
        <v>200</v>
      </c>
      <c r="FV140" s="28">
        <v>6213</v>
      </c>
      <c r="FW140" s="28">
        <v>16907</v>
      </c>
      <c r="FX140" s="28">
        <v>0</v>
      </c>
      <c r="FY140" s="28">
        <v>8274909.1799999997</v>
      </c>
      <c r="FZ140" s="28">
        <v>90184.19</v>
      </c>
      <c r="GA140" s="28">
        <v>0</v>
      </c>
      <c r="GB140" s="28">
        <v>0</v>
      </c>
      <c r="GC140" s="28">
        <v>0</v>
      </c>
      <c r="GD140" s="28">
        <v>0</v>
      </c>
      <c r="GE140" s="28">
        <v>102401.87</v>
      </c>
      <c r="GF140" s="28">
        <v>0</v>
      </c>
      <c r="GG140" s="28">
        <v>0</v>
      </c>
      <c r="GH140" s="28">
        <v>0</v>
      </c>
      <c r="GI140" s="28">
        <v>845.25</v>
      </c>
      <c r="GJ140" s="28">
        <v>43464.69</v>
      </c>
      <c r="GK140" s="28">
        <v>4413.58</v>
      </c>
      <c r="GL140" s="28">
        <v>0</v>
      </c>
      <c r="GM140" s="28">
        <v>137284.81</v>
      </c>
      <c r="GN140" s="28">
        <v>38996.6</v>
      </c>
      <c r="GO140" s="28">
        <v>52942.61</v>
      </c>
      <c r="GP140" s="28">
        <v>0</v>
      </c>
      <c r="GQ140" s="28">
        <v>0</v>
      </c>
      <c r="GR140" s="28">
        <v>2537198.88</v>
      </c>
      <c r="GS140" s="28">
        <v>20256.05</v>
      </c>
    </row>
    <row r="141" spans="1:201" ht="18" customHeight="1" x14ac:dyDescent="0.3">
      <c r="A141" s="1">
        <v>18003</v>
      </c>
      <c r="B141" s="2" t="s">
        <v>57</v>
      </c>
      <c r="C141" s="2" t="s">
        <v>438</v>
      </c>
      <c r="D141" s="4">
        <v>197.5681044328125</v>
      </c>
      <c r="E141" s="8" t="s">
        <v>58</v>
      </c>
      <c r="F141" s="3">
        <v>184</v>
      </c>
      <c r="G141" s="27">
        <v>926184.25</v>
      </c>
      <c r="H141" s="27">
        <v>21296.77</v>
      </c>
      <c r="I141" s="27">
        <v>810961.38</v>
      </c>
      <c r="J141" s="27">
        <v>374541.29</v>
      </c>
      <c r="K141" s="27">
        <v>349178.97</v>
      </c>
      <c r="L141" s="27">
        <v>0</v>
      </c>
      <c r="M141" s="27">
        <v>0</v>
      </c>
      <c r="N141" s="27">
        <v>29812.05</v>
      </c>
      <c r="O141" s="27">
        <v>339640.16</v>
      </c>
      <c r="P141" s="27">
        <v>0</v>
      </c>
      <c r="Q141" s="27">
        <v>0</v>
      </c>
      <c r="R141" s="27">
        <v>21803.439999999999</v>
      </c>
      <c r="S141" s="27">
        <v>777719</v>
      </c>
      <c r="T141" s="27">
        <v>0</v>
      </c>
      <c r="U141" s="27">
        <v>0</v>
      </c>
      <c r="V141" s="27">
        <v>0</v>
      </c>
      <c r="W141" s="27">
        <v>58894</v>
      </c>
      <c r="X141" s="27">
        <v>1092697.6400000001</v>
      </c>
      <c r="Y141" s="27">
        <v>37752.39</v>
      </c>
      <c r="Z141" s="27">
        <v>0</v>
      </c>
      <c r="AA141" s="27">
        <v>93652.97</v>
      </c>
      <c r="AB141" s="27">
        <v>0</v>
      </c>
      <c r="AC141" s="27">
        <v>0</v>
      </c>
      <c r="AD141" s="27">
        <v>199881.31</v>
      </c>
      <c r="AE141" s="27">
        <v>4094.76</v>
      </c>
      <c r="AF141" s="27">
        <v>0</v>
      </c>
      <c r="AG141" s="27">
        <v>154430.54999999999</v>
      </c>
      <c r="AH141" s="27">
        <v>302276.5</v>
      </c>
      <c r="AI141" s="27">
        <v>113514.42</v>
      </c>
      <c r="AJ141" s="27">
        <v>0</v>
      </c>
      <c r="AK141" s="27">
        <v>233761.04</v>
      </c>
      <c r="AL141" s="27">
        <v>152591.4</v>
      </c>
      <c r="AM141" s="27">
        <v>7274.61</v>
      </c>
      <c r="AN141" s="27">
        <v>0</v>
      </c>
      <c r="AO141" s="27">
        <v>21948</v>
      </c>
      <c r="AP141" s="27">
        <v>0</v>
      </c>
      <c r="AQ141" s="27">
        <v>67865.240000000005</v>
      </c>
      <c r="AR141" s="27">
        <v>1773.78</v>
      </c>
      <c r="AS141" s="27">
        <v>0</v>
      </c>
      <c r="AT141" s="27">
        <v>0</v>
      </c>
      <c r="AU141" s="27">
        <v>0</v>
      </c>
      <c r="AV141" s="27">
        <v>118695.64</v>
      </c>
      <c r="AW141" s="27">
        <v>66759.86</v>
      </c>
      <c r="AX141" s="27">
        <v>1662.8</v>
      </c>
      <c r="AY141" s="27">
        <v>0</v>
      </c>
      <c r="AZ141" s="27">
        <v>0</v>
      </c>
      <c r="BA141" s="27">
        <v>0</v>
      </c>
      <c r="BB141" s="27">
        <v>3861.71</v>
      </c>
      <c r="BC141" s="27">
        <v>28532.400000000001</v>
      </c>
      <c r="BD141" s="27">
        <v>0</v>
      </c>
      <c r="BE141" s="27">
        <v>0</v>
      </c>
      <c r="BF141" s="27">
        <v>0</v>
      </c>
      <c r="BG141" s="27">
        <v>0</v>
      </c>
      <c r="BH141" s="27">
        <v>0</v>
      </c>
      <c r="BI141" s="27">
        <v>0</v>
      </c>
      <c r="BJ141" s="27">
        <v>0</v>
      </c>
      <c r="BK141" s="27">
        <v>0</v>
      </c>
      <c r="BL141" s="27">
        <v>0</v>
      </c>
      <c r="BM141" s="27">
        <v>0</v>
      </c>
      <c r="BN141" s="27">
        <v>12839.199050187774</v>
      </c>
      <c r="BO141" s="27">
        <v>584252.41</v>
      </c>
      <c r="BP141" s="27">
        <v>1232771.1000000001</v>
      </c>
      <c r="BQ141" s="27">
        <v>405097.47</v>
      </c>
      <c r="BR141" s="27">
        <v>2766063.38</v>
      </c>
      <c r="BS141" s="27">
        <v>592553.32999999996</v>
      </c>
      <c r="BT141" s="27">
        <v>0</v>
      </c>
      <c r="BU141" s="27">
        <v>0</v>
      </c>
      <c r="BV141" s="27">
        <v>115135.43</v>
      </c>
      <c r="BW141" s="27">
        <v>2100</v>
      </c>
      <c r="BX141" s="27">
        <v>0</v>
      </c>
      <c r="BY141" s="27">
        <v>0</v>
      </c>
      <c r="BZ141" s="27">
        <v>136914.4</v>
      </c>
      <c r="CA141" s="27">
        <v>1821.31</v>
      </c>
      <c r="CB141" s="16">
        <v>2.089</v>
      </c>
      <c r="CC141" s="16">
        <v>4.6749999999999998</v>
      </c>
      <c r="CD141" s="16">
        <v>9.673</v>
      </c>
      <c r="CE141" s="16">
        <v>1.6839999999999999</v>
      </c>
      <c r="CF141" s="16">
        <v>1.6259999999999999</v>
      </c>
      <c r="CG141" s="16">
        <v>0</v>
      </c>
      <c r="CH141" s="16" t="s">
        <v>567</v>
      </c>
      <c r="CI141" s="15">
        <v>124777923</v>
      </c>
      <c r="CJ141" s="15">
        <v>31467804</v>
      </c>
      <c r="CK141" s="15">
        <v>39202161</v>
      </c>
      <c r="CL141" s="3">
        <v>36</v>
      </c>
      <c r="CM141" s="3">
        <v>192</v>
      </c>
      <c r="CN141" s="4">
        <v>15</v>
      </c>
      <c r="CO141" s="4">
        <v>0</v>
      </c>
      <c r="CP141" s="4">
        <v>184</v>
      </c>
      <c r="CQ141" s="16">
        <v>0.13043478260869565</v>
      </c>
      <c r="CR141" s="26">
        <v>0.59890109890109888</v>
      </c>
      <c r="CS141" s="26">
        <f>CL141/CM141</f>
        <v>0.1875</v>
      </c>
      <c r="CT141" s="3">
        <f>CM141/(DF141+DG141)</f>
        <v>10.503282275711157</v>
      </c>
      <c r="CU141" s="26">
        <f>(CX141+CY141)/(DA141+DB141)</f>
        <v>0.85996048122236657</v>
      </c>
      <c r="CV141" s="37">
        <v>12</v>
      </c>
      <c r="CW141" s="29">
        <v>8.1077064220183477</v>
      </c>
      <c r="CX141" s="29">
        <v>122.19021465428277</v>
      </c>
      <c r="CY141" s="29">
        <v>37.28423529411765</v>
      </c>
      <c r="CZ141" s="29">
        <v>9.0183486238532105</v>
      </c>
      <c r="DA141" s="29">
        <v>135.2380460956312</v>
      </c>
      <c r="DB141" s="29">
        <v>50.205882352941181</v>
      </c>
      <c r="DC141" s="34">
        <v>42881.345733041584</v>
      </c>
      <c r="DD141" s="31">
        <v>15.157894736842104</v>
      </c>
      <c r="DE141" s="32">
        <v>0.31578947368421051</v>
      </c>
      <c r="DF141" s="33">
        <v>18.280000000000005</v>
      </c>
      <c r="DG141" s="30">
        <v>0</v>
      </c>
      <c r="DH141" s="41"/>
      <c r="DI141" s="41"/>
      <c r="DJ141" s="41"/>
      <c r="DK141" s="41"/>
      <c r="DL141" s="41"/>
      <c r="DM141" s="38">
        <v>7</v>
      </c>
      <c r="DN141" s="28">
        <v>913083.94000000006</v>
      </c>
      <c r="DO141" s="28">
        <v>27111.83</v>
      </c>
      <c r="DP141" s="28">
        <v>0</v>
      </c>
      <c r="DQ141" s="28">
        <v>116206.8</v>
      </c>
      <c r="DR141" s="28">
        <v>168530.23</v>
      </c>
      <c r="DS141" s="28">
        <v>85235.96</v>
      </c>
      <c r="DT141" s="28">
        <v>0</v>
      </c>
      <c r="DU141" s="28">
        <v>47711.71</v>
      </c>
      <c r="DV141" s="28">
        <v>65841.759999999995</v>
      </c>
      <c r="DW141" s="28">
        <v>53875.59</v>
      </c>
      <c r="DX141" s="28">
        <v>0</v>
      </c>
      <c r="DY141" s="28">
        <v>0</v>
      </c>
      <c r="DZ141" s="28">
        <v>0</v>
      </c>
      <c r="EA141" s="28">
        <v>33926.28</v>
      </c>
      <c r="EB141" s="28">
        <v>300711.01999999996</v>
      </c>
      <c r="EC141" s="28">
        <v>10432.86</v>
      </c>
      <c r="ED141" s="28">
        <v>0</v>
      </c>
      <c r="EE141" s="28">
        <v>24245.16</v>
      </c>
      <c r="EF141" s="28">
        <v>83444.47</v>
      </c>
      <c r="EG141" s="28">
        <v>15983.1</v>
      </c>
      <c r="EH141" s="28">
        <v>0</v>
      </c>
      <c r="EI141" s="28">
        <v>8129.09</v>
      </c>
      <c r="EJ141" s="28">
        <v>10099.11</v>
      </c>
      <c r="EK141" s="28">
        <v>6885.69</v>
      </c>
      <c r="EL141" s="28">
        <v>0</v>
      </c>
      <c r="EM141" s="28">
        <v>21948</v>
      </c>
      <c r="EN141" s="28">
        <v>0</v>
      </c>
      <c r="EO141" s="28">
        <v>5637.6100000000006</v>
      </c>
      <c r="EP141" s="28">
        <v>35351.9</v>
      </c>
      <c r="EQ141" s="28">
        <v>4094.76</v>
      </c>
      <c r="ER141" s="28">
        <v>0</v>
      </c>
      <c r="ES141" s="28">
        <v>41143.620000000003</v>
      </c>
      <c r="ET141" s="28">
        <v>22054.19</v>
      </c>
      <c r="EU141" s="28">
        <v>9002.27</v>
      </c>
      <c r="EV141" s="28">
        <v>0</v>
      </c>
      <c r="EW141" s="28">
        <v>78585.2</v>
      </c>
      <c r="EX141" s="28">
        <v>8735.31</v>
      </c>
      <c r="EY141" s="28">
        <v>303.14</v>
      </c>
      <c r="EZ141" s="28">
        <v>1773.67</v>
      </c>
      <c r="FA141" s="28">
        <v>0</v>
      </c>
      <c r="FB141" s="28">
        <v>0</v>
      </c>
      <c r="FC141" s="28">
        <v>27143.010000000002</v>
      </c>
      <c r="FD141" s="28">
        <v>66446.709999999992</v>
      </c>
      <c r="FE141" s="28">
        <v>207.7</v>
      </c>
      <c r="FF141" s="28">
        <v>0</v>
      </c>
      <c r="FG141" s="28">
        <v>1337.37</v>
      </c>
      <c r="FH141" s="28">
        <v>8607.6299999999992</v>
      </c>
      <c r="FI141" s="28">
        <v>2599.84</v>
      </c>
      <c r="FJ141" s="28">
        <v>0</v>
      </c>
      <c r="FK141" s="28">
        <v>78101.039999999994</v>
      </c>
      <c r="FL141" s="28">
        <v>18692.22</v>
      </c>
      <c r="FM141" s="28">
        <v>80411.03</v>
      </c>
      <c r="FN141" s="28">
        <v>47.64</v>
      </c>
      <c r="FO141" s="28">
        <v>0</v>
      </c>
      <c r="FP141" s="28">
        <v>0</v>
      </c>
      <c r="FQ141" s="28">
        <v>1158.3399999999999</v>
      </c>
      <c r="FR141" s="28">
        <v>69789.899999999994</v>
      </c>
      <c r="FS141" s="28">
        <v>0</v>
      </c>
      <c r="FT141" s="28">
        <v>0</v>
      </c>
      <c r="FU141" s="28">
        <v>1773.78</v>
      </c>
      <c r="FV141" s="28">
        <v>0</v>
      </c>
      <c r="FW141" s="28">
        <v>0</v>
      </c>
      <c r="FX141" s="28">
        <v>0</v>
      </c>
      <c r="FY141" s="28">
        <v>118695.64</v>
      </c>
      <c r="FZ141" s="28">
        <v>107079.86</v>
      </c>
      <c r="GA141" s="28">
        <v>1662.8</v>
      </c>
      <c r="GB141" s="28">
        <v>0</v>
      </c>
      <c r="GC141" s="28">
        <v>0</v>
      </c>
      <c r="GD141" s="28">
        <v>0</v>
      </c>
      <c r="GE141" s="28">
        <v>3861.71</v>
      </c>
      <c r="GF141" s="28">
        <v>848.45</v>
      </c>
      <c r="GG141" s="28">
        <v>0</v>
      </c>
      <c r="GH141" s="28">
        <v>0</v>
      </c>
      <c r="GI141" s="28">
        <v>30</v>
      </c>
      <c r="GJ141" s="28">
        <v>19639.98</v>
      </c>
      <c r="GK141" s="28">
        <v>693.25</v>
      </c>
      <c r="GL141" s="28">
        <v>0</v>
      </c>
      <c r="GM141" s="28">
        <v>21234</v>
      </c>
      <c r="GN141" s="28">
        <v>8903</v>
      </c>
      <c r="GO141" s="28">
        <v>2713.56</v>
      </c>
      <c r="GP141" s="28">
        <v>0</v>
      </c>
      <c r="GQ141" s="28">
        <v>0</v>
      </c>
      <c r="GR141" s="28">
        <v>0</v>
      </c>
      <c r="GS141" s="28">
        <v>0</v>
      </c>
    </row>
    <row r="142" spans="1:201" ht="18" customHeight="1" x14ac:dyDescent="0.3">
      <c r="A142" s="1">
        <v>14005</v>
      </c>
      <c r="B142" s="2" t="s">
        <v>45</v>
      </c>
      <c r="C142" s="2" t="s">
        <v>429</v>
      </c>
      <c r="D142" s="4">
        <v>250.35755972187502</v>
      </c>
      <c r="E142" s="8" t="s">
        <v>42</v>
      </c>
      <c r="F142" s="3">
        <v>252</v>
      </c>
      <c r="G142" s="27">
        <v>820531.9</v>
      </c>
      <c r="H142" s="27">
        <v>13120.88</v>
      </c>
      <c r="I142" s="27">
        <v>1681674.26</v>
      </c>
      <c r="J142" s="27">
        <v>260535.4</v>
      </c>
      <c r="K142" s="27">
        <v>771620.56</v>
      </c>
      <c r="L142" s="27">
        <v>0</v>
      </c>
      <c r="M142" s="27">
        <v>0</v>
      </c>
      <c r="N142" s="27">
        <v>17051</v>
      </c>
      <c r="O142" s="27">
        <v>458007.35</v>
      </c>
      <c r="P142" s="27">
        <v>0</v>
      </c>
      <c r="Q142" s="27">
        <v>0</v>
      </c>
      <c r="R142" s="27">
        <v>0</v>
      </c>
      <c r="S142" s="27">
        <v>1318948</v>
      </c>
      <c r="T142" s="27">
        <v>0</v>
      </c>
      <c r="U142" s="27">
        <v>0</v>
      </c>
      <c r="V142" s="27">
        <v>0</v>
      </c>
      <c r="W142" s="27">
        <v>60794</v>
      </c>
      <c r="X142" s="27">
        <v>1235644.8700000001</v>
      </c>
      <c r="Y142" s="27">
        <v>67396.679999999993</v>
      </c>
      <c r="Z142" s="27">
        <v>0</v>
      </c>
      <c r="AA142" s="27">
        <v>171908.17</v>
      </c>
      <c r="AB142" s="27">
        <v>0</v>
      </c>
      <c r="AC142" s="27">
        <v>0</v>
      </c>
      <c r="AD142" s="27">
        <v>341504.35</v>
      </c>
      <c r="AE142" s="27">
        <v>11794.62</v>
      </c>
      <c r="AF142" s="27">
        <v>0</v>
      </c>
      <c r="AG142" s="27">
        <v>55367.95</v>
      </c>
      <c r="AH142" s="27">
        <v>278632.40999999997</v>
      </c>
      <c r="AI142" s="27">
        <v>158168.84</v>
      </c>
      <c r="AJ142" s="27">
        <v>0</v>
      </c>
      <c r="AK142" s="27">
        <v>226414.37</v>
      </c>
      <c r="AL142" s="27">
        <v>186222.34</v>
      </c>
      <c r="AM142" s="27">
        <v>0</v>
      </c>
      <c r="AN142" s="27">
        <v>0</v>
      </c>
      <c r="AO142" s="27">
        <v>749.61</v>
      </c>
      <c r="AP142" s="27">
        <v>0</v>
      </c>
      <c r="AQ142" s="27">
        <v>126041.47</v>
      </c>
      <c r="AR142" s="27">
        <v>0</v>
      </c>
      <c r="AS142" s="27">
        <v>0</v>
      </c>
      <c r="AT142" s="27">
        <v>0</v>
      </c>
      <c r="AU142" s="27">
        <v>0</v>
      </c>
      <c r="AV142" s="27">
        <v>317238.64</v>
      </c>
      <c r="AW142" s="27">
        <v>40723</v>
      </c>
      <c r="AX142" s="27">
        <v>3316.28</v>
      </c>
      <c r="AY142" s="27">
        <v>0</v>
      </c>
      <c r="AZ142" s="27">
        <v>0</v>
      </c>
      <c r="BA142" s="27">
        <v>192962.62</v>
      </c>
      <c r="BB142" s="27">
        <v>9686.8799999999992</v>
      </c>
      <c r="BC142" s="27">
        <v>82184.94</v>
      </c>
      <c r="BD142" s="27">
        <v>0</v>
      </c>
      <c r="BE142" s="27">
        <v>0</v>
      </c>
      <c r="BF142" s="27">
        <v>0</v>
      </c>
      <c r="BG142" s="27">
        <v>0</v>
      </c>
      <c r="BH142" s="27">
        <v>0</v>
      </c>
      <c r="BI142" s="27">
        <v>0</v>
      </c>
      <c r="BJ142" s="27">
        <v>0</v>
      </c>
      <c r="BK142" s="27">
        <v>0</v>
      </c>
      <c r="BL142" s="27">
        <v>0</v>
      </c>
      <c r="BM142" s="27">
        <v>0</v>
      </c>
      <c r="BN142" s="27">
        <v>10881.979911303108</v>
      </c>
      <c r="BO142" s="27">
        <v>757107.44</v>
      </c>
      <c r="BP142" s="27">
        <v>1272836.01</v>
      </c>
      <c r="BQ142" s="27">
        <v>51928.23</v>
      </c>
      <c r="BR142" s="27">
        <v>0</v>
      </c>
      <c r="BS142" s="27">
        <v>0</v>
      </c>
      <c r="BT142" s="27">
        <v>0</v>
      </c>
      <c r="BU142" s="27">
        <v>0</v>
      </c>
      <c r="BV142" s="27">
        <v>139618.60999999999</v>
      </c>
      <c r="BW142" s="27">
        <v>9875</v>
      </c>
      <c r="BX142" s="27">
        <v>0</v>
      </c>
      <c r="BY142" s="27">
        <v>0</v>
      </c>
      <c r="BZ142" s="27">
        <v>176803.5</v>
      </c>
      <c r="CA142" s="27">
        <v>11195.06</v>
      </c>
      <c r="CB142" s="16">
        <v>2.0649999999999999</v>
      </c>
      <c r="CC142" s="16">
        <v>4.6210000000000004</v>
      </c>
      <c r="CD142" s="16">
        <v>9.5620000000000012</v>
      </c>
      <c r="CE142" s="16">
        <v>1.6839999999999999</v>
      </c>
      <c r="CF142" s="16">
        <v>2.75</v>
      </c>
      <c r="CG142" s="16">
        <v>0</v>
      </c>
      <c r="CH142" s="16" t="s">
        <v>567</v>
      </c>
      <c r="CI142" s="15">
        <v>229543691</v>
      </c>
      <c r="CJ142" s="15">
        <v>25111699</v>
      </c>
      <c r="CK142" s="15">
        <v>8235911</v>
      </c>
      <c r="CL142" s="3">
        <v>55</v>
      </c>
      <c r="CM142" s="3">
        <v>270</v>
      </c>
      <c r="CN142" s="4">
        <v>144</v>
      </c>
      <c r="CO142" s="4">
        <v>12</v>
      </c>
      <c r="CP142" s="4">
        <v>253</v>
      </c>
      <c r="CQ142" s="16">
        <v>7.8125E-3</v>
      </c>
      <c r="CR142" s="26">
        <v>0.32142857142857145</v>
      </c>
      <c r="CS142" s="26">
        <f>CL142/CM142</f>
        <v>0.20370370370370369</v>
      </c>
      <c r="CT142" s="3">
        <f>CM142/(DF142+DG142)</f>
        <v>13.432835820895523</v>
      </c>
      <c r="CU142" s="26">
        <f>(CX142+CY142)/(DA142+DB142)</f>
        <v>0.9317707208345779</v>
      </c>
      <c r="CV142" s="37">
        <v>25</v>
      </c>
      <c r="CW142" s="29">
        <v>17.532873563218388</v>
      </c>
      <c r="CX142" s="29">
        <v>158.68954022988507</v>
      </c>
      <c r="CY142" s="29">
        <v>74.354885057471265</v>
      </c>
      <c r="CZ142" s="29">
        <v>17.833333333333329</v>
      </c>
      <c r="DA142" s="29">
        <v>167.66666666666669</v>
      </c>
      <c r="DB142" s="29">
        <v>82.44252873563218</v>
      </c>
      <c r="DC142" s="34">
        <v>45241.94029850747</v>
      </c>
      <c r="DD142" s="31">
        <v>12.80952380952381</v>
      </c>
      <c r="DE142" s="32">
        <v>0.14285714285714285</v>
      </c>
      <c r="DF142" s="33">
        <v>20.099999999999998</v>
      </c>
      <c r="DG142" s="30">
        <v>0</v>
      </c>
      <c r="DH142" s="41">
        <v>20.583300000000001</v>
      </c>
      <c r="DI142" s="41">
        <v>23.166699999999999</v>
      </c>
      <c r="DJ142" s="41">
        <v>21.583300000000001</v>
      </c>
      <c r="DK142" s="41">
        <v>21.75</v>
      </c>
      <c r="DL142" s="41">
        <v>21.833300000000001</v>
      </c>
      <c r="DM142" s="38">
        <v>12</v>
      </c>
      <c r="DN142" s="28">
        <v>1042668.43</v>
      </c>
      <c r="DO142" s="28">
        <v>50364.14</v>
      </c>
      <c r="DP142" s="28">
        <v>0</v>
      </c>
      <c r="DQ142" s="28">
        <v>39437.5</v>
      </c>
      <c r="DR142" s="28">
        <v>133744.53</v>
      </c>
      <c r="DS142" s="28">
        <v>86039.92</v>
      </c>
      <c r="DT142" s="28">
        <v>0</v>
      </c>
      <c r="DU142" s="28">
        <v>50430.09</v>
      </c>
      <c r="DV142" s="28">
        <v>102115.52</v>
      </c>
      <c r="DW142" s="28">
        <v>40846.410000000003</v>
      </c>
      <c r="DX142" s="28">
        <v>8700</v>
      </c>
      <c r="DY142" s="28">
        <v>0</v>
      </c>
      <c r="DZ142" s="28">
        <v>0</v>
      </c>
      <c r="EA142" s="28">
        <v>57772.800000000003</v>
      </c>
      <c r="EB142" s="28">
        <v>313684.55000000005</v>
      </c>
      <c r="EC142" s="28">
        <v>17032.54</v>
      </c>
      <c r="ED142" s="28">
        <v>0</v>
      </c>
      <c r="EE142" s="28">
        <v>13935.14</v>
      </c>
      <c r="EF142" s="28">
        <v>70466.22</v>
      </c>
      <c r="EG142" s="28">
        <v>44769.919999999998</v>
      </c>
      <c r="EH142" s="28">
        <v>0</v>
      </c>
      <c r="EI142" s="28">
        <v>26475.88</v>
      </c>
      <c r="EJ142" s="28">
        <v>27825.47</v>
      </c>
      <c r="EK142" s="28">
        <v>24806.15</v>
      </c>
      <c r="EL142" s="28">
        <v>1187.56</v>
      </c>
      <c r="EM142" s="28">
        <v>749.61</v>
      </c>
      <c r="EN142" s="28">
        <v>0</v>
      </c>
      <c r="EO142" s="28">
        <v>7355.63</v>
      </c>
      <c r="EP142" s="28">
        <v>184830.84</v>
      </c>
      <c r="EQ142" s="28">
        <v>11794.62</v>
      </c>
      <c r="ER142" s="28">
        <v>0</v>
      </c>
      <c r="ES142" s="28">
        <v>83933.61</v>
      </c>
      <c r="ET142" s="28">
        <v>19408.350000000002</v>
      </c>
      <c r="EU142" s="28">
        <v>18684.330000000002</v>
      </c>
      <c r="EV142" s="28">
        <v>0</v>
      </c>
      <c r="EW142" s="28">
        <v>89580.12</v>
      </c>
      <c r="EX142" s="28">
        <v>14884.14</v>
      </c>
      <c r="EY142" s="28">
        <v>5735.26</v>
      </c>
      <c r="EZ142" s="28">
        <v>598.29</v>
      </c>
      <c r="FA142" s="28">
        <v>0</v>
      </c>
      <c r="FB142" s="28">
        <v>0</v>
      </c>
      <c r="FC142" s="28">
        <v>39135.29</v>
      </c>
      <c r="FD142" s="28">
        <v>109164.49</v>
      </c>
      <c r="FE142" s="28">
        <v>0</v>
      </c>
      <c r="FF142" s="28">
        <v>0</v>
      </c>
      <c r="FG142" s="28">
        <v>246.64</v>
      </c>
      <c r="FH142" s="28">
        <v>3404.31</v>
      </c>
      <c r="FI142" s="28">
        <v>8674.67</v>
      </c>
      <c r="FJ142" s="28">
        <v>0</v>
      </c>
      <c r="FK142" s="28">
        <v>70950.100000000006</v>
      </c>
      <c r="FL142" s="28">
        <v>41397.21</v>
      </c>
      <c r="FM142" s="28">
        <v>106275.83</v>
      </c>
      <c r="FN142" s="28">
        <v>709.21</v>
      </c>
      <c r="FO142" s="28">
        <v>0</v>
      </c>
      <c r="FP142" s="28">
        <v>0</v>
      </c>
      <c r="FQ142" s="28">
        <v>31464.629999999997</v>
      </c>
      <c r="FR142" s="28">
        <v>98709.08</v>
      </c>
      <c r="FS142" s="28">
        <v>0</v>
      </c>
      <c r="FT142" s="28">
        <v>0</v>
      </c>
      <c r="FU142" s="28">
        <v>0</v>
      </c>
      <c r="FV142" s="28">
        <v>0</v>
      </c>
      <c r="FW142" s="28">
        <v>0</v>
      </c>
      <c r="FX142" s="28">
        <v>0</v>
      </c>
      <c r="FY142" s="28">
        <v>306216.82</v>
      </c>
      <c r="FZ142" s="28">
        <v>40723</v>
      </c>
      <c r="GA142" s="28">
        <v>0</v>
      </c>
      <c r="GB142" s="28">
        <v>0</v>
      </c>
      <c r="GC142" s="28">
        <v>0</v>
      </c>
      <c r="GD142" s="28">
        <v>0</v>
      </c>
      <c r="GE142" s="28">
        <v>0</v>
      </c>
      <c r="GF142" s="28">
        <v>0</v>
      </c>
      <c r="GG142" s="28">
        <v>0</v>
      </c>
      <c r="GH142" s="28">
        <v>0</v>
      </c>
      <c r="GI142" s="28">
        <v>0</v>
      </c>
      <c r="GJ142" s="28">
        <v>51609</v>
      </c>
      <c r="GK142" s="28">
        <v>0</v>
      </c>
      <c r="GL142" s="28">
        <v>0</v>
      </c>
      <c r="GM142" s="28">
        <v>0</v>
      </c>
      <c r="GN142" s="28">
        <v>0</v>
      </c>
      <c r="GO142" s="28">
        <v>2456.13</v>
      </c>
      <c r="GP142" s="28">
        <v>0</v>
      </c>
      <c r="GQ142" s="28">
        <v>0</v>
      </c>
      <c r="GR142" s="28">
        <v>192962.62</v>
      </c>
      <c r="GS142" s="28">
        <v>0</v>
      </c>
    </row>
    <row r="143" spans="1:201" ht="18" customHeight="1" x14ac:dyDescent="0.3">
      <c r="A143" s="1">
        <v>18005</v>
      </c>
      <c r="B143" s="2" t="s">
        <v>59</v>
      </c>
      <c r="C143" s="2" t="s">
        <v>439</v>
      </c>
      <c r="D143" s="4">
        <v>494.43558641718744</v>
      </c>
      <c r="E143" s="8" t="s">
        <v>58</v>
      </c>
      <c r="F143" s="3">
        <v>499</v>
      </c>
      <c r="G143" s="27">
        <v>2353471.37</v>
      </c>
      <c r="H143" s="27">
        <v>43728.34</v>
      </c>
      <c r="I143" s="27">
        <v>1160292.3600000001</v>
      </c>
      <c r="J143" s="27">
        <v>620146.65</v>
      </c>
      <c r="K143" s="27">
        <v>1750606.87</v>
      </c>
      <c r="L143" s="27">
        <v>769</v>
      </c>
      <c r="M143" s="27">
        <v>0</v>
      </c>
      <c r="N143" s="27">
        <v>116655.52</v>
      </c>
      <c r="O143" s="27">
        <v>1131213.24</v>
      </c>
      <c r="P143" s="27">
        <v>499.73</v>
      </c>
      <c r="Q143" s="27">
        <v>0</v>
      </c>
      <c r="R143" s="27">
        <v>2641.73</v>
      </c>
      <c r="S143" s="27">
        <v>1076819</v>
      </c>
      <c r="T143" s="27">
        <v>0</v>
      </c>
      <c r="U143" s="27">
        <v>0</v>
      </c>
      <c r="V143" s="27">
        <v>0</v>
      </c>
      <c r="W143" s="27">
        <v>57114</v>
      </c>
      <c r="X143" s="27">
        <v>2186425.84</v>
      </c>
      <c r="Y143" s="27">
        <v>21058.61</v>
      </c>
      <c r="Z143" s="27">
        <v>0</v>
      </c>
      <c r="AA143" s="27">
        <v>129814.6</v>
      </c>
      <c r="AB143" s="27">
        <v>0</v>
      </c>
      <c r="AC143" s="27">
        <v>0</v>
      </c>
      <c r="AD143" s="27">
        <v>574227.79</v>
      </c>
      <c r="AE143" s="27">
        <v>5621.16</v>
      </c>
      <c r="AF143" s="27">
        <v>0</v>
      </c>
      <c r="AG143" s="27">
        <v>347927</v>
      </c>
      <c r="AH143" s="27">
        <v>403377.95</v>
      </c>
      <c r="AI143" s="27">
        <v>101220.22</v>
      </c>
      <c r="AJ143" s="27">
        <v>12000</v>
      </c>
      <c r="AK143" s="27">
        <v>419737.07</v>
      </c>
      <c r="AL143" s="27">
        <v>419435.98</v>
      </c>
      <c r="AM143" s="27">
        <v>5942.17</v>
      </c>
      <c r="AN143" s="27">
        <v>0</v>
      </c>
      <c r="AO143" s="27">
        <v>0</v>
      </c>
      <c r="AP143" s="27">
        <v>0</v>
      </c>
      <c r="AQ143" s="27">
        <v>232724.54</v>
      </c>
      <c r="AR143" s="27">
        <v>22508.53</v>
      </c>
      <c r="AS143" s="27">
        <v>4416</v>
      </c>
      <c r="AT143" s="27">
        <v>8367.58</v>
      </c>
      <c r="AU143" s="27">
        <v>0</v>
      </c>
      <c r="AV143" s="27">
        <v>88188.84</v>
      </c>
      <c r="AW143" s="27">
        <v>75000</v>
      </c>
      <c r="AX143" s="27">
        <v>499</v>
      </c>
      <c r="AY143" s="27">
        <v>0</v>
      </c>
      <c r="AZ143" s="27">
        <v>0</v>
      </c>
      <c r="BA143" s="27">
        <v>663261.82999999996</v>
      </c>
      <c r="BB143" s="27">
        <v>49400.91</v>
      </c>
      <c r="BC143" s="27">
        <v>54465.4</v>
      </c>
      <c r="BD143" s="27">
        <v>40972.239999999998</v>
      </c>
      <c r="BE143" s="27">
        <v>0</v>
      </c>
      <c r="BF143" s="27">
        <v>0</v>
      </c>
      <c r="BG143" s="27">
        <v>0</v>
      </c>
      <c r="BH143" s="27">
        <v>4897.2</v>
      </c>
      <c r="BI143" s="27">
        <v>25951.02</v>
      </c>
      <c r="BJ143" s="27">
        <v>0</v>
      </c>
      <c r="BK143" s="27">
        <v>0</v>
      </c>
      <c r="BL143" s="27">
        <v>0</v>
      </c>
      <c r="BM143" s="27">
        <v>0</v>
      </c>
      <c r="BN143" s="27">
        <v>9363.296921344403</v>
      </c>
      <c r="BO143" s="27">
        <v>1434097.62</v>
      </c>
      <c r="BP143" s="27">
        <v>1453813.6</v>
      </c>
      <c r="BQ143" s="27">
        <v>1412722.4</v>
      </c>
      <c r="BR143" s="27">
        <v>0</v>
      </c>
      <c r="BS143" s="27">
        <v>0</v>
      </c>
      <c r="BT143" s="27">
        <v>73839.83</v>
      </c>
      <c r="BU143" s="27">
        <v>0</v>
      </c>
      <c r="BV143" s="27">
        <v>249379.87</v>
      </c>
      <c r="BW143" s="27">
        <v>9400</v>
      </c>
      <c r="BX143" s="27">
        <v>51330</v>
      </c>
      <c r="BY143" s="27">
        <v>0</v>
      </c>
      <c r="BZ143" s="27">
        <v>247170.11</v>
      </c>
      <c r="CA143" s="27">
        <v>15545.09</v>
      </c>
      <c r="CB143" s="16">
        <v>1.4430000000000001</v>
      </c>
      <c r="CC143" s="16">
        <v>3.2290000000000001</v>
      </c>
      <c r="CD143" s="16">
        <v>6.6820000000000004</v>
      </c>
      <c r="CE143" s="16">
        <v>1.6839999999999999</v>
      </c>
      <c r="CF143" s="16">
        <v>2.335</v>
      </c>
      <c r="CG143" s="16">
        <v>9.7000000000000003E-2</v>
      </c>
      <c r="CH143" s="14"/>
      <c r="CI143" s="15">
        <v>374022602</v>
      </c>
      <c r="CJ143" s="15">
        <v>145936616</v>
      </c>
      <c r="CK143" s="15">
        <v>138914963</v>
      </c>
      <c r="CL143" s="3">
        <v>69</v>
      </c>
      <c r="CM143" s="3">
        <v>522</v>
      </c>
      <c r="CN143" s="4">
        <v>67</v>
      </c>
      <c r="CO143" s="4">
        <v>20</v>
      </c>
      <c r="CP143" s="4">
        <v>504</v>
      </c>
      <c r="CQ143" s="16">
        <v>0</v>
      </c>
      <c r="CR143" s="26">
        <v>0.20841683366733466</v>
      </c>
      <c r="CS143" s="26">
        <f>CL143/CM143</f>
        <v>0.13218390804597702</v>
      </c>
      <c r="CT143" s="3">
        <f>CM143/(DF143+DG143)</f>
        <v>14.451827242524915</v>
      </c>
      <c r="CU143" s="26">
        <f>(CX143+CY143)/(DA143+DB143)</f>
        <v>0.92914164926680165</v>
      </c>
      <c r="CV143" s="37">
        <v>29</v>
      </c>
      <c r="CW143" s="29">
        <v>20.654528985507248</v>
      </c>
      <c r="CX143" s="29">
        <v>331.31520906741838</v>
      </c>
      <c r="CY143" s="29">
        <v>133.98488372093024</v>
      </c>
      <c r="CZ143" s="29">
        <v>22.167028985507251</v>
      </c>
      <c r="DA143" s="29">
        <v>353.6104651162791</v>
      </c>
      <c r="DB143" s="29">
        <v>147.17441860465115</v>
      </c>
      <c r="DC143" s="34">
        <v>45393.099610461875</v>
      </c>
      <c r="DD143" s="31">
        <v>16.702702702702702</v>
      </c>
      <c r="DE143" s="32">
        <v>0.13513513513513514</v>
      </c>
      <c r="DF143" s="33">
        <v>35.940000000000005</v>
      </c>
      <c r="DG143" s="30">
        <v>0.18</v>
      </c>
      <c r="DH143" s="41">
        <v>20.45</v>
      </c>
      <c r="DI143" s="41">
        <v>22.35</v>
      </c>
      <c r="DJ143" s="41">
        <v>23.05</v>
      </c>
      <c r="DK143" s="41">
        <v>22.1</v>
      </c>
      <c r="DL143" s="41">
        <v>22.15</v>
      </c>
      <c r="DM143" s="38">
        <v>20</v>
      </c>
      <c r="DN143" s="28">
        <v>1903925.56</v>
      </c>
      <c r="DO143" s="28">
        <v>18851.18</v>
      </c>
      <c r="DP143" s="28">
        <v>0</v>
      </c>
      <c r="DQ143" s="28">
        <v>224668.21000000002</v>
      </c>
      <c r="DR143" s="28">
        <v>281306.30000000005</v>
      </c>
      <c r="DS143" s="28">
        <v>68000</v>
      </c>
      <c r="DT143" s="28">
        <v>0</v>
      </c>
      <c r="DU143" s="28">
        <v>136334.64000000001</v>
      </c>
      <c r="DV143" s="28">
        <v>0</v>
      </c>
      <c r="DW143" s="28">
        <v>81119.960000000006</v>
      </c>
      <c r="DX143" s="28">
        <v>0</v>
      </c>
      <c r="DY143" s="28">
        <v>0</v>
      </c>
      <c r="DZ143" s="28">
        <v>0</v>
      </c>
      <c r="EA143" s="28">
        <v>127459.69</v>
      </c>
      <c r="EB143" s="28">
        <v>449842.12999999995</v>
      </c>
      <c r="EC143" s="28">
        <v>2207.4299999999998</v>
      </c>
      <c r="ED143" s="28">
        <v>0</v>
      </c>
      <c r="EE143" s="28">
        <v>47561.990000000005</v>
      </c>
      <c r="EF143" s="28">
        <v>82009.069999999992</v>
      </c>
      <c r="EG143" s="28">
        <v>14157.6</v>
      </c>
      <c r="EH143" s="28">
        <v>0</v>
      </c>
      <c r="EI143" s="28">
        <v>39210.67</v>
      </c>
      <c r="EJ143" s="28">
        <v>0</v>
      </c>
      <c r="EK143" s="28">
        <v>20407.96</v>
      </c>
      <c r="EL143" s="28">
        <v>0</v>
      </c>
      <c r="EM143" s="28">
        <v>0</v>
      </c>
      <c r="EN143" s="28">
        <v>0</v>
      </c>
      <c r="EO143" s="28">
        <v>15328.689999999999</v>
      </c>
      <c r="EP143" s="28">
        <v>233991.55</v>
      </c>
      <c r="EQ143" s="28">
        <v>5621.16</v>
      </c>
      <c r="ER143" s="28">
        <v>0</v>
      </c>
      <c r="ES143" s="28">
        <v>119199.49000000002</v>
      </c>
      <c r="ET143" s="28">
        <v>18290.650000000001</v>
      </c>
      <c r="EU143" s="28">
        <v>23788.080000000002</v>
      </c>
      <c r="EV143" s="28">
        <v>12000</v>
      </c>
      <c r="EW143" s="28">
        <v>164584.39000000001</v>
      </c>
      <c r="EX143" s="28">
        <v>495701.73000000004</v>
      </c>
      <c r="EY143" s="28">
        <v>29897.1</v>
      </c>
      <c r="EZ143" s="28">
        <v>0</v>
      </c>
      <c r="FA143" s="28">
        <v>0</v>
      </c>
      <c r="FB143" s="28">
        <v>0</v>
      </c>
      <c r="FC143" s="28">
        <v>72536.36</v>
      </c>
      <c r="FD143" s="28">
        <v>316210.14</v>
      </c>
      <c r="FE143" s="28">
        <v>0</v>
      </c>
      <c r="FF143" s="28">
        <v>0</v>
      </c>
      <c r="FG143" s="28">
        <v>33471.24</v>
      </c>
      <c r="FH143" s="28">
        <v>6113.57</v>
      </c>
      <c r="FI143" s="28">
        <v>1688.12</v>
      </c>
      <c r="FJ143" s="28">
        <v>0</v>
      </c>
      <c r="FK143" s="28">
        <v>167796.21</v>
      </c>
      <c r="FL143" s="28">
        <v>3631.45</v>
      </c>
      <c r="FM143" s="28">
        <v>132119.76999999999</v>
      </c>
      <c r="FN143" s="28">
        <v>0</v>
      </c>
      <c r="FO143" s="28">
        <v>0</v>
      </c>
      <c r="FP143" s="28">
        <v>0</v>
      </c>
      <c r="FQ143" s="28">
        <v>57181.740000000005</v>
      </c>
      <c r="FR143" s="28">
        <v>0</v>
      </c>
      <c r="FS143" s="28">
        <v>0</v>
      </c>
      <c r="FT143" s="28">
        <v>0</v>
      </c>
      <c r="FU143" s="28">
        <v>0</v>
      </c>
      <c r="FV143" s="28">
        <v>0</v>
      </c>
      <c r="FW143" s="28">
        <v>0</v>
      </c>
      <c r="FX143" s="28">
        <v>0</v>
      </c>
      <c r="FY143" s="28">
        <v>0</v>
      </c>
      <c r="FZ143" s="28">
        <v>0</v>
      </c>
      <c r="GA143" s="28">
        <v>5942.17</v>
      </c>
      <c r="GB143" s="28">
        <v>0</v>
      </c>
      <c r="GC143" s="28">
        <v>0</v>
      </c>
      <c r="GD143" s="28">
        <v>0</v>
      </c>
      <c r="GE143" s="28">
        <v>6720</v>
      </c>
      <c r="GF143" s="28">
        <v>2043.94</v>
      </c>
      <c r="GG143" s="28">
        <v>0</v>
      </c>
      <c r="GH143" s="28">
        <v>0</v>
      </c>
      <c r="GI143" s="28">
        <v>0</v>
      </c>
      <c r="GJ143" s="28">
        <v>61046.6</v>
      </c>
      <c r="GK143" s="28">
        <v>1954</v>
      </c>
      <c r="GL143" s="28">
        <v>0</v>
      </c>
      <c r="GM143" s="28">
        <v>0</v>
      </c>
      <c r="GN143" s="28">
        <v>0</v>
      </c>
      <c r="GO143" s="28">
        <v>10075.34</v>
      </c>
      <c r="GP143" s="28">
        <v>0</v>
      </c>
      <c r="GQ143" s="28">
        <v>0</v>
      </c>
      <c r="GR143" s="28">
        <v>714591.83</v>
      </c>
      <c r="GS143" s="28">
        <v>2898.97</v>
      </c>
    </row>
    <row r="144" spans="1:201" ht="18" customHeight="1" x14ac:dyDescent="0.3">
      <c r="A144" s="1">
        <v>36002</v>
      </c>
      <c r="B144" s="2" t="s">
        <v>108</v>
      </c>
      <c r="C144" s="2" t="s">
        <v>470</v>
      </c>
      <c r="D144" s="4">
        <v>746.47901944374996</v>
      </c>
      <c r="E144" s="8" t="s">
        <v>109</v>
      </c>
      <c r="F144" s="3">
        <v>376</v>
      </c>
      <c r="G144" s="27">
        <v>1512835.04</v>
      </c>
      <c r="H144" s="27">
        <v>20869.169999999998</v>
      </c>
      <c r="I144" s="27">
        <v>1430820.01</v>
      </c>
      <c r="J144" s="27">
        <v>277236.63</v>
      </c>
      <c r="K144" s="27">
        <v>1158556.44</v>
      </c>
      <c r="L144" s="27">
        <v>0</v>
      </c>
      <c r="M144" s="27">
        <v>0</v>
      </c>
      <c r="N144" s="27">
        <v>131615.26</v>
      </c>
      <c r="O144" s="27">
        <v>443889.62</v>
      </c>
      <c r="P144" s="27">
        <v>0</v>
      </c>
      <c r="Q144" s="27">
        <v>0</v>
      </c>
      <c r="R144" s="27">
        <v>127347.84</v>
      </c>
      <c r="S144" s="27">
        <v>1216056</v>
      </c>
      <c r="T144" s="27">
        <v>0</v>
      </c>
      <c r="U144" s="27">
        <v>0</v>
      </c>
      <c r="V144" s="27">
        <v>0</v>
      </c>
      <c r="W144" s="27">
        <v>55812</v>
      </c>
      <c r="X144" s="27">
        <v>1851971.97</v>
      </c>
      <c r="Y144" s="27">
        <v>0</v>
      </c>
      <c r="Z144" s="27">
        <v>0</v>
      </c>
      <c r="AA144" s="27">
        <v>85565.34</v>
      </c>
      <c r="AB144" s="27">
        <v>948.37</v>
      </c>
      <c r="AC144" s="27">
        <v>0</v>
      </c>
      <c r="AD144" s="27">
        <v>408385.51</v>
      </c>
      <c r="AE144" s="27">
        <v>53633.69</v>
      </c>
      <c r="AF144" s="27">
        <v>0</v>
      </c>
      <c r="AG144" s="27">
        <v>197216.97999999998</v>
      </c>
      <c r="AH144" s="27">
        <v>410925.81</v>
      </c>
      <c r="AI144" s="27">
        <v>117549.15</v>
      </c>
      <c r="AJ144" s="27">
        <v>0</v>
      </c>
      <c r="AK144" s="27">
        <v>324043.36</v>
      </c>
      <c r="AL144" s="27">
        <v>180496.52</v>
      </c>
      <c r="AM144" s="27">
        <v>11188.42</v>
      </c>
      <c r="AN144" s="27">
        <v>0</v>
      </c>
      <c r="AO144" s="27">
        <v>0</v>
      </c>
      <c r="AP144" s="27">
        <v>0</v>
      </c>
      <c r="AQ144" s="27">
        <v>137373.9</v>
      </c>
      <c r="AR144" s="27">
        <v>2561.9699999999998</v>
      </c>
      <c r="AS144" s="27">
        <v>838.83</v>
      </c>
      <c r="AT144" s="27">
        <v>1249.73</v>
      </c>
      <c r="AU144" s="27">
        <v>0</v>
      </c>
      <c r="AV144" s="27">
        <v>374039.21</v>
      </c>
      <c r="AW144" s="27">
        <v>147069.57</v>
      </c>
      <c r="AX144" s="27">
        <v>20349.37</v>
      </c>
      <c r="AY144" s="27">
        <v>0</v>
      </c>
      <c r="AZ144" s="27">
        <v>0</v>
      </c>
      <c r="BA144" s="27">
        <v>57833</v>
      </c>
      <c r="BB144" s="27">
        <v>37697.800000000003</v>
      </c>
      <c r="BC144" s="27">
        <v>114785.7</v>
      </c>
      <c r="BD144" s="27">
        <v>35597.230000000003</v>
      </c>
      <c r="BE144" s="27">
        <v>0</v>
      </c>
      <c r="BF144" s="27">
        <v>0</v>
      </c>
      <c r="BG144" s="27">
        <v>0</v>
      </c>
      <c r="BH144" s="27">
        <v>0</v>
      </c>
      <c r="BI144" s="27">
        <v>0</v>
      </c>
      <c r="BJ144" s="27">
        <v>0</v>
      </c>
      <c r="BK144" s="27">
        <v>0</v>
      </c>
      <c r="BL144" s="27">
        <v>0</v>
      </c>
      <c r="BM144" s="27">
        <v>0</v>
      </c>
      <c r="BN144" s="27">
        <v>10475.656263167786</v>
      </c>
      <c r="BO144" s="27">
        <v>1505113.99</v>
      </c>
      <c r="BP144" s="27">
        <v>3164411.96</v>
      </c>
      <c r="BQ144" s="27">
        <v>510942.1</v>
      </c>
      <c r="BR144" s="27">
        <v>0</v>
      </c>
      <c r="BS144" s="27">
        <v>0</v>
      </c>
      <c r="BT144" s="27">
        <v>264764.42</v>
      </c>
      <c r="BU144" s="27">
        <v>0</v>
      </c>
      <c r="BV144" s="27">
        <v>164723.57</v>
      </c>
      <c r="BW144" s="27">
        <v>23988.33</v>
      </c>
      <c r="BX144" s="27">
        <v>252197.5</v>
      </c>
      <c r="BY144" s="27">
        <v>0</v>
      </c>
      <c r="BZ144" s="27">
        <v>166004.10999999999</v>
      </c>
      <c r="CA144" s="27">
        <v>24704.16</v>
      </c>
      <c r="CB144" s="16">
        <v>1.4430000000000001</v>
      </c>
      <c r="CC144" s="16">
        <v>3.2290000000000001</v>
      </c>
      <c r="CD144" s="16">
        <v>6.6820000000000004</v>
      </c>
      <c r="CE144" s="16">
        <v>0.81899999999999995</v>
      </c>
      <c r="CF144" s="16">
        <v>1.34</v>
      </c>
      <c r="CG144" s="16">
        <v>0.36499999999999999</v>
      </c>
      <c r="CH144" s="14" t="s">
        <v>399</v>
      </c>
      <c r="CI144" s="15">
        <v>609484020</v>
      </c>
      <c r="CJ144" s="15">
        <v>39851314</v>
      </c>
      <c r="CK144" s="15">
        <v>24242344</v>
      </c>
      <c r="CL144" s="3">
        <v>44</v>
      </c>
      <c r="CM144" s="3">
        <v>394</v>
      </c>
      <c r="CN144" s="4">
        <v>101</v>
      </c>
      <c r="CO144" s="4">
        <v>6.8</v>
      </c>
      <c r="CP144" s="4">
        <v>376.2</v>
      </c>
      <c r="CQ144" s="16">
        <v>4.9261083743842365E-3</v>
      </c>
      <c r="CR144" s="26">
        <v>0.19148936170212766</v>
      </c>
      <c r="CS144" s="26">
        <f>CL144/CM144</f>
        <v>0.1116751269035533</v>
      </c>
      <c r="CT144" s="3">
        <f>CM144/(DF144+DG144)</f>
        <v>13.623789764868603</v>
      </c>
      <c r="CU144" s="26">
        <f>(CX144+CY144)/(DA144+DB144)</f>
        <v>0.96951336695268542</v>
      </c>
      <c r="CV144" s="37">
        <v>32</v>
      </c>
      <c r="CW144" s="29">
        <v>38.261904761904752</v>
      </c>
      <c r="CX144" s="29">
        <v>226.23455798682545</v>
      </c>
      <c r="CY144" s="29">
        <v>126.7614148517612</v>
      </c>
      <c r="CZ144" s="29">
        <v>38.261904761904752</v>
      </c>
      <c r="DA144" s="29">
        <v>233.3453302606473</v>
      </c>
      <c r="DB144" s="29">
        <v>130.7507047925896</v>
      </c>
      <c r="DC144" s="34">
        <v>43160.123330914364</v>
      </c>
      <c r="DD144" s="31">
        <v>19.133333333333333</v>
      </c>
      <c r="DE144" s="32">
        <v>0.26666666666666666</v>
      </c>
      <c r="DF144" s="33">
        <v>27.560000000000002</v>
      </c>
      <c r="DG144" s="30">
        <v>1.36</v>
      </c>
      <c r="DH144" s="41"/>
      <c r="DI144" s="41"/>
      <c r="DJ144" s="41"/>
      <c r="DK144" s="41"/>
      <c r="DL144" s="41"/>
      <c r="DM144" s="38">
        <v>5</v>
      </c>
      <c r="DN144" s="28">
        <v>1423345.81</v>
      </c>
      <c r="DO144" s="28">
        <v>60989.11</v>
      </c>
      <c r="DP144" s="28">
        <v>0</v>
      </c>
      <c r="DQ144" s="28">
        <v>104544.52</v>
      </c>
      <c r="DR144" s="28">
        <v>236978.37</v>
      </c>
      <c r="DS144" s="28">
        <v>64011.33</v>
      </c>
      <c r="DT144" s="28">
        <v>0</v>
      </c>
      <c r="DU144" s="28">
        <v>83819.600000000006</v>
      </c>
      <c r="DV144" s="28">
        <v>90175.25</v>
      </c>
      <c r="DW144" s="28">
        <v>57038.46</v>
      </c>
      <c r="DX144" s="28">
        <v>3000</v>
      </c>
      <c r="DY144" s="28">
        <v>0</v>
      </c>
      <c r="DZ144" s="28">
        <v>0</v>
      </c>
      <c r="EA144" s="28">
        <v>84794.95</v>
      </c>
      <c r="EB144" s="28">
        <v>396983.27</v>
      </c>
      <c r="EC144" s="28">
        <v>11020.51</v>
      </c>
      <c r="ED144" s="28">
        <v>0</v>
      </c>
      <c r="EE144" s="28">
        <v>27668.32</v>
      </c>
      <c r="EF144" s="28">
        <v>87876.93</v>
      </c>
      <c r="EG144" s="28">
        <v>33937.1</v>
      </c>
      <c r="EH144" s="28">
        <v>0</v>
      </c>
      <c r="EI144" s="28">
        <v>18737.68</v>
      </c>
      <c r="EJ144" s="28">
        <v>10665.69</v>
      </c>
      <c r="EK144" s="28">
        <v>23184.06</v>
      </c>
      <c r="EL144" s="28">
        <v>409.5</v>
      </c>
      <c r="EM144" s="28">
        <v>0</v>
      </c>
      <c r="EN144" s="28">
        <v>0</v>
      </c>
      <c r="EO144" s="28">
        <v>9495.91</v>
      </c>
      <c r="EP144" s="28">
        <v>260365.02000000002</v>
      </c>
      <c r="EQ144" s="28">
        <v>306.13</v>
      </c>
      <c r="ER144" s="28">
        <v>0</v>
      </c>
      <c r="ES144" s="28">
        <v>173609.12</v>
      </c>
      <c r="ET144" s="28">
        <v>63066.78</v>
      </c>
      <c r="EU144" s="28">
        <v>18743.759999999998</v>
      </c>
      <c r="EV144" s="28">
        <v>0</v>
      </c>
      <c r="EW144" s="28">
        <v>219829.24</v>
      </c>
      <c r="EX144" s="28">
        <v>64235.1</v>
      </c>
      <c r="EY144" s="28">
        <v>773.75</v>
      </c>
      <c r="EZ144" s="28">
        <v>77</v>
      </c>
      <c r="FA144" s="28">
        <v>0</v>
      </c>
      <c r="FB144" s="28">
        <v>0</v>
      </c>
      <c r="FC144" s="28">
        <v>24592.45</v>
      </c>
      <c r="FD144" s="28">
        <v>256273.83</v>
      </c>
      <c r="FE144" s="28">
        <v>2806.0099999999998</v>
      </c>
      <c r="FF144" s="28">
        <v>0</v>
      </c>
      <c r="FG144" s="28">
        <v>5838.92</v>
      </c>
      <c r="FH144" s="28">
        <v>3410.45</v>
      </c>
      <c r="FI144" s="28">
        <v>1296.19</v>
      </c>
      <c r="FJ144" s="28">
        <v>0</v>
      </c>
      <c r="FK144" s="28">
        <v>52954.6</v>
      </c>
      <c r="FL144" s="28">
        <v>24693.08</v>
      </c>
      <c r="FM144" s="28">
        <v>112270.48</v>
      </c>
      <c r="FN144" s="28">
        <v>552.96</v>
      </c>
      <c r="FO144" s="28">
        <v>0</v>
      </c>
      <c r="FP144" s="28">
        <v>0</v>
      </c>
      <c r="FQ144" s="28">
        <v>52057.85</v>
      </c>
      <c r="FR144" s="28">
        <v>0</v>
      </c>
      <c r="FS144" s="28">
        <v>0</v>
      </c>
      <c r="FT144" s="28">
        <v>0</v>
      </c>
      <c r="FU144" s="28">
        <v>2804.02</v>
      </c>
      <c r="FV144" s="28">
        <v>0</v>
      </c>
      <c r="FW144" s="28">
        <v>0</v>
      </c>
      <c r="FX144" s="28">
        <v>0</v>
      </c>
      <c r="FY144" s="28">
        <v>322741.45</v>
      </c>
      <c r="FZ144" s="28">
        <v>137748.57</v>
      </c>
      <c r="GA144" s="28">
        <v>0</v>
      </c>
      <c r="GB144" s="28">
        <v>0</v>
      </c>
      <c r="GC144" s="28">
        <v>0</v>
      </c>
      <c r="GD144" s="28">
        <v>0</v>
      </c>
      <c r="GE144" s="28">
        <v>0</v>
      </c>
      <c r="GF144" s="28">
        <v>8954.89</v>
      </c>
      <c r="GG144" s="28">
        <v>0</v>
      </c>
      <c r="GH144" s="28">
        <v>0</v>
      </c>
      <c r="GI144" s="28">
        <v>99.75</v>
      </c>
      <c r="GJ144" s="28">
        <v>56029.34</v>
      </c>
      <c r="GK144" s="28">
        <v>810.5</v>
      </c>
      <c r="GL144" s="28">
        <v>0</v>
      </c>
      <c r="GM144" s="28">
        <v>0</v>
      </c>
      <c r="GN144" s="28">
        <v>48.4</v>
      </c>
      <c r="GO144" s="28">
        <v>4275.1499999999996</v>
      </c>
      <c r="GP144" s="28">
        <v>125</v>
      </c>
      <c r="GQ144" s="28">
        <v>0</v>
      </c>
      <c r="GR144" s="28">
        <v>310030.5</v>
      </c>
      <c r="GS144" s="28">
        <v>4130.54</v>
      </c>
    </row>
    <row r="145" spans="1:202" ht="18" customHeight="1" x14ac:dyDescent="0.3">
      <c r="A145" s="1">
        <v>49007</v>
      </c>
      <c r="B145" s="2" t="s">
        <v>155</v>
      </c>
      <c r="C145" s="2" t="s">
        <v>502</v>
      </c>
      <c r="D145" s="4">
        <v>165.0656512125</v>
      </c>
      <c r="E145" s="8" t="s">
        <v>149</v>
      </c>
      <c r="F145" s="3">
        <v>1372</v>
      </c>
      <c r="G145" s="27">
        <v>3690717.37</v>
      </c>
      <c r="H145" s="27">
        <v>41806.51</v>
      </c>
      <c r="I145" s="27">
        <v>6282912.2999999998</v>
      </c>
      <c r="J145" s="27">
        <v>1090373.5</v>
      </c>
      <c r="K145" s="27">
        <v>2275780.9900000002</v>
      </c>
      <c r="L145" s="27">
        <v>0</v>
      </c>
      <c r="M145" s="27">
        <v>0</v>
      </c>
      <c r="N145" s="27">
        <v>643704.05000000005</v>
      </c>
      <c r="O145" s="27">
        <v>1313128.6499999999</v>
      </c>
      <c r="P145" s="27">
        <v>0</v>
      </c>
      <c r="Q145" s="27">
        <v>493790</v>
      </c>
      <c r="R145" s="27">
        <v>303749.32</v>
      </c>
      <c r="S145" s="27">
        <v>5467401</v>
      </c>
      <c r="T145" s="27">
        <v>0</v>
      </c>
      <c r="U145" s="27">
        <v>493790</v>
      </c>
      <c r="V145" s="27">
        <v>0</v>
      </c>
      <c r="W145" s="27">
        <v>60504</v>
      </c>
      <c r="X145" s="27">
        <v>5432741.790000001</v>
      </c>
      <c r="Y145" s="27">
        <v>0</v>
      </c>
      <c r="Z145" s="27">
        <v>0</v>
      </c>
      <c r="AA145" s="27">
        <v>727911.97</v>
      </c>
      <c r="AB145" s="27">
        <v>0</v>
      </c>
      <c r="AC145" s="27">
        <v>0</v>
      </c>
      <c r="AD145" s="27">
        <v>1470541.56</v>
      </c>
      <c r="AE145" s="27">
        <v>123764.01</v>
      </c>
      <c r="AF145" s="27">
        <v>0</v>
      </c>
      <c r="AG145" s="27">
        <v>897965.03</v>
      </c>
      <c r="AH145" s="27">
        <v>1038029.2</v>
      </c>
      <c r="AI145" s="27">
        <v>264729.06</v>
      </c>
      <c r="AJ145" s="27">
        <v>0</v>
      </c>
      <c r="AK145" s="27">
        <v>1427704.59</v>
      </c>
      <c r="AL145" s="27">
        <v>431242.54</v>
      </c>
      <c r="AM145" s="27">
        <v>10350.32</v>
      </c>
      <c r="AN145" s="27">
        <v>0</v>
      </c>
      <c r="AO145" s="27">
        <v>429337.22</v>
      </c>
      <c r="AP145" s="27">
        <v>0</v>
      </c>
      <c r="AQ145" s="27">
        <v>402865.1</v>
      </c>
      <c r="AR145" s="27">
        <v>167372.29</v>
      </c>
      <c r="AS145" s="27">
        <v>0</v>
      </c>
      <c r="AT145" s="27">
        <v>0</v>
      </c>
      <c r="AU145" s="27">
        <v>269312.31</v>
      </c>
      <c r="AV145" s="27">
        <v>50610.79</v>
      </c>
      <c r="AW145" s="27">
        <v>116904</v>
      </c>
      <c r="AX145" s="27">
        <v>0</v>
      </c>
      <c r="AY145" s="27">
        <v>0</v>
      </c>
      <c r="AZ145" s="27">
        <v>0</v>
      </c>
      <c r="BA145" s="27">
        <v>3565608.16</v>
      </c>
      <c r="BB145" s="27">
        <v>176499.30000000002</v>
      </c>
      <c r="BC145" s="27">
        <v>383743.78000000009</v>
      </c>
      <c r="BD145" s="27">
        <v>118493.44</v>
      </c>
      <c r="BE145" s="27">
        <v>0</v>
      </c>
      <c r="BF145" s="27">
        <v>0</v>
      </c>
      <c r="BG145" s="27">
        <v>0</v>
      </c>
      <c r="BH145" s="27">
        <v>68472.960000000006</v>
      </c>
      <c r="BI145" s="27">
        <v>0</v>
      </c>
      <c r="BJ145" s="27">
        <v>0</v>
      </c>
      <c r="BK145" s="27">
        <v>0</v>
      </c>
      <c r="BL145" s="27">
        <v>0</v>
      </c>
      <c r="BM145" s="27">
        <v>0</v>
      </c>
      <c r="BN145" s="27">
        <v>8968.4306554393333</v>
      </c>
      <c r="BO145" s="27">
        <v>3664925.21</v>
      </c>
      <c r="BP145" s="27">
        <v>1984919.64</v>
      </c>
      <c r="BQ145" s="27">
        <v>592648.25</v>
      </c>
      <c r="BR145" s="27">
        <v>0</v>
      </c>
      <c r="BS145" s="27">
        <v>0</v>
      </c>
      <c r="BT145" s="27">
        <v>756788.1</v>
      </c>
      <c r="BU145" s="27">
        <v>0</v>
      </c>
      <c r="BV145" s="27">
        <v>871504.92</v>
      </c>
      <c r="BW145" s="27">
        <v>46207.67</v>
      </c>
      <c r="BX145" s="27">
        <v>5339574.3899999997</v>
      </c>
      <c r="BY145" s="27">
        <v>0</v>
      </c>
      <c r="BZ145" s="27">
        <v>818443.27</v>
      </c>
      <c r="CA145" s="27">
        <v>39020.53</v>
      </c>
      <c r="CB145" s="16">
        <v>1.6580000000000001</v>
      </c>
      <c r="CC145" s="16">
        <v>3.71</v>
      </c>
      <c r="CD145" s="16">
        <v>7.6780000000000008</v>
      </c>
      <c r="CE145" s="16">
        <v>1.6839999999999999</v>
      </c>
      <c r="CF145" s="16">
        <v>1.69</v>
      </c>
      <c r="CG145" s="16">
        <v>0.86</v>
      </c>
      <c r="CH145" s="16" t="s">
        <v>567</v>
      </c>
      <c r="CI145" s="15">
        <v>164929837</v>
      </c>
      <c r="CJ145" s="15">
        <v>456533952</v>
      </c>
      <c r="CK145" s="15">
        <v>146515127</v>
      </c>
      <c r="CL145" s="3">
        <v>207</v>
      </c>
      <c r="CM145" s="3">
        <v>1372</v>
      </c>
      <c r="CN145" s="4">
        <v>124</v>
      </c>
      <c r="CO145" s="4">
        <v>46</v>
      </c>
      <c r="CP145" s="4">
        <v>1384</v>
      </c>
      <c r="CQ145" s="16">
        <v>2.6033690658499236E-2</v>
      </c>
      <c r="CR145" s="26">
        <v>0.1137855579868709</v>
      </c>
      <c r="CS145" s="26">
        <f>CL145/CM145</f>
        <v>0.15087463556851313</v>
      </c>
      <c r="CT145" s="3">
        <f>CM145/(DF145+DG145)</f>
        <v>15.04715946479492</v>
      </c>
      <c r="CU145" s="26">
        <f>(CX145+CY145)/(DA145+DB145)</f>
        <v>0.97000688441497529</v>
      </c>
      <c r="CV145" s="37">
        <v>106</v>
      </c>
      <c r="CW145" s="29">
        <v>0</v>
      </c>
      <c r="CX145" s="29">
        <v>902.60405882352939</v>
      </c>
      <c r="CY145" s="29">
        <v>423.50376470588242</v>
      </c>
      <c r="CZ145" s="29">
        <v>0</v>
      </c>
      <c r="DA145" s="29">
        <v>928.14117647058822</v>
      </c>
      <c r="DB145" s="29">
        <v>438.97058823529414</v>
      </c>
      <c r="DC145" s="34">
        <v>49304.178547927193</v>
      </c>
      <c r="DD145" s="31">
        <v>14.042105263157895</v>
      </c>
      <c r="DE145" s="32">
        <v>0.36842105263157893</v>
      </c>
      <c r="DF145" s="33">
        <v>91.17999999999995</v>
      </c>
      <c r="DG145" s="30">
        <v>0</v>
      </c>
      <c r="DH145" s="41">
        <v>21.5672</v>
      </c>
      <c r="DI145" s="41">
        <v>19.955200000000001</v>
      </c>
      <c r="DJ145" s="41">
        <v>21.895499999999998</v>
      </c>
      <c r="DK145" s="41">
        <v>21.477599999999999</v>
      </c>
      <c r="DL145" s="41">
        <v>21.3582</v>
      </c>
      <c r="DM145" s="38">
        <v>67</v>
      </c>
      <c r="DN145" s="28">
        <v>5166797.2399999993</v>
      </c>
      <c r="DO145" s="28">
        <v>98310.55</v>
      </c>
      <c r="DP145" s="28">
        <v>0</v>
      </c>
      <c r="DQ145" s="28">
        <v>793518.55</v>
      </c>
      <c r="DR145" s="28">
        <v>852633.59999999986</v>
      </c>
      <c r="DS145" s="28">
        <v>191289.35</v>
      </c>
      <c r="DT145" s="28">
        <v>0</v>
      </c>
      <c r="DU145" s="28">
        <v>452035.13</v>
      </c>
      <c r="DV145" s="28">
        <v>275139.81</v>
      </c>
      <c r="DW145" s="28">
        <v>313751.15999999997</v>
      </c>
      <c r="DX145" s="28">
        <v>26265.85</v>
      </c>
      <c r="DY145" s="28">
        <v>365003.31</v>
      </c>
      <c r="DZ145" s="28">
        <v>0</v>
      </c>
      <c r="EA145" s="28">
        <v>234357.79</v>
      </c>
      <c r="EB145" s="28">
        <v>1085974.0899999999</v>
      </c>
      <c r="EC145" s="28">
        <v>25118.34</v>
      </c>
      <c r="ED145" s="28">
        <v>0</v>
      </c>
      <c r="EE145" s="28">
        <v>141614.13</v>
      </c>
      <c r="EF145" s="28">
        <v>169706.47999999998</v>
      </c>
      <c r="EG145" s="28">
        <v>43044.639999999999</v>
      </c>
      <c r="EH145" s="28">
        <v>0</v>
      </c>
      <c r="EI145" s="28">
        <v>129055.76</v>
      </c>
      <c r="EJ145" s="28">
        <v>49856.93</v>
      </c>
      <c r="EK145" s="28">
        <v>72219.08</v>
      </c>
      <c r="EL145" s="28">
        <v>3546.9</v>
      </c>
      <c r="EM145" s="28">
        <v>27922.75</v>
      </c>
      <c r="EN145" s="28">
        <v>0</v>
      </c>
      <c r="EO145" s="28">
        <v>29017.770000000004</v>
      </c>
      <c r="EP145" s="28">
        <v>466468.19</v>
      </c>
      <c r="EQ145" s="28">
        <v>0</v>
      </c>
      <c r="ER145" s="28">
        <v>0</v>
      </c>
      <c r="ES145" s="28">
        <v>329766.69</v>
      </c>
      <c r="ET145" s="28">
        <v>73318.5</v>
      </c>
      <c r="EU145" s="28">
        <v>25985.02</v>
      </c>
      <c r="EV145" s="28">
        <v>157793.14000000001</v>
      </c>
      <c r="EW145" s="28">
        <v>690213.19</v>
      </c>
      <c r="EX145" s="28">
        <v>105003.17</v>
      </c>
      <c r="EY145" s="28">
        <v>31017.41</v>
      </c>
      <c r="EZ145" s="28">
        <v>129</v>
      </c>
      <c r="FA145" s="28">
        <v>36411.160000000003</v>
      </c>
      <c r="FB145" s="28">
        <v>0</v>
      </c>
      <c r="FC145" s="28">
        <v>94194.670000000013</v>
      </c>
      <c r="FD145" s="28">
        <v>911955.8</v>
      </c>
      <c r="FE145" s="28">
        <v>335.12</v>
      </c>
      <c r="FF145" s="28">
        <v>0</v>
      </c>
      <c r="FG145" s="28">
        <v>160243.60999999999</v>
      </c>
      <c r="FH145" s="28">
        <v>17060.600000000002</v>
      </c>
      <c r="FI145" s="28">
        <v>3524.05</v>
      </c>
      <c r="FJ145" s="28">
        <v>0</v>
      </c>
      <c r="FK145" s="28">
        <v>136821.26999999999</v>
      </c>
      <c r="FL145" s="28">
        <v>54316.590000000004</v>
      </c>
      <c r="FM145" s="28">
        <v>387304.81</v>
      </c>
      <c r="FN145" s="28">
        <v>9078.7800000000007</v>
      </c>
      <c r="FO145" s="28">
        <v>0</v>
      </c>
      <c r="FP145" s="28">
        <v>0</v>
      </c>
      <c r="FQ145" s="28">
        <v>67017.94</v>
      </c>
      <c r="FR145" s="28">
        <v>0</v>
      </c>
      <c r="FS145" s="28">
        <v>0</v>
      </c>
      <c r="FT145" s="28">
        <v>0</v>
      </c>
      <c r="FU145" s="28">
        <v>11942.12</v>
      </c>
      <c r="FV145" s="28">
        <v>0</v>
      </c>
      <c r="FW145" s="28">
        <v>0</v>
      </c>
      <c r="FX145" s="28">
        <v>111519.17</v>
      </c>
      <c r="FY145" s="28">
        <v>9961.1200000000008</v>
      </c>
      <c r="FZ145" s="28">
        <v>116904</v>
      </c>
      <c r="GA145" s="28">
        <v>0</v>
      </c>
      <c r="GB145" s="28">
        <v>0</v>
      </c>
      <c r="GC145" s="28">
        <v>0</v>
      </c>
      <c r="GD145" s="28">
        <v>0</v>
      </c>
      <c r="GE145" s="28">
        <v>153311.22999999998</v>
      </c>
      <c r="GF145" s="28">
        <v>0</v>
      </c>
      <c r="GG145" s="28">
        <v>0</v>
      </c>
      <c r="GH145" s="28">
        <v>0</v>
      </c>
      <c r="GI145" s="28">
        <v>11996</v>
      </c>
      <c r="GJ145" s="28">
        <v>43803.46</v>
      </c>
      <c r="GK145" s="28">
        <v>886</v>
      </c>
      <c r="GL145" s="28">
        <v>0</v>
      </c>
      <c r="GM145" s="28">
        <v>60228.91</v>
      </c>
      <c r="GN145" s="28">
        <v>15399</v>
      </c>
      <c r="GO145" s="28">
        <v>24501.13</v>
      </c>
      <c r="GP145" s="28">
        <v>0</v>
      </c>
      <c r="GQ145" s="28">
        <v>0</v>
      </c>
      <c r="GR145" s="28">
        <v>8905182.5500000007</v>
      </c>
      <c r="GS145" s="28">
        <v>1465</v>
      </c>
    </row>
    <row r="146" spans="1:202" ht="18" customHeight="1" x14ac:dyDescent="0.3">
      <c r="A146" s="1">
        <v>1003</v>
      </c>
      <c r="B146" s="2" t="s">
        <v>2</v>
      </c>
      <c r="C146" s="2" t="s">
        <v>401</v>
      </c>
      <c r="D146" s="4">
        <v>245.805056734375</v>
      </c>
      <c r="E146" s="8" t="s">
        <v>1</v>
      </c>
      <c r="F146" s="3">
        <v>119</v>
      </c>
      <c r="G146" s="27">
        <v>800972.06</v>
      </c>
      <c r="H146" s="27">
        <v>8945.09</v>
      </c>
      <c r="I146" s="27">
        <v>522313.22</v>
      </c>
      <c r="J146" s="27">
        <v>198723.21</v>
      </c>
      <c r="K146" s="27">
        <v>224845.65</v>
      </c>
      <c r="L146" s="27">
        <v>0</v>
      </c>
      <c r="M146" s="27">
        <v>0</v>
      </c>
      <c r="N146" s="27">
        <v>1560</v>
      </c>
      <c r="O146" s="27">
        <v>218630.33</v>
      </c>
      <c r="P146" s="27">
        <v>0</v>
      </c>
      <c r="Q146" s="27">
        <v>0</v>
      </c>
      <c r="R146" s="27">
        <v>32479</v>
      </c>
      <c r="S146" s="27">
        <v>320230</v>
      </c>
      <c r="T146" s="27">
        <v>0</v>
      </c>
      <c r="U146" s="27">
        <v>0</v>
      </c>
      <c r="V146" s="27">
        <v>0</v>
      </c>
      <c r="W146" s="27">
        <v>52254</v>
      </c>
      <c r="X146" s="27">
        <v>753855.67</v>
      </c>
      <c r="Y146" s="27">
        <v>28377.93</v>
      </c>
      <c r="Z146" s="27">
        <v>0</v>
      </c>
      <c r="AA146" s="27">
        <v>6911.75</v>
      </c>
      <c r="AB146" s="27">
        <v>0</v>
      </c>
      <c r="AC146" s="27">
        <v>0</v>
      </c>
      <c r="AD146" s="27">
        <v>142594.65000000002</v>
      </c>
      <c r="AE146" s="27">
        <v>3207.43</v>
      </c>
      <c r="AF146" s="27">
        <v>0</v>
      </c>
      <c r="AG146" s="27">
        <v>56787.56</v>
      </c>
      <c r="AH146" s="27">
        <v>158704.68</v>
      </c>
      <c r="AI146" s="27">
        <v>53381.85</v>
      </c>
      <c r="AJ146" s="27">
        <v>0</v>
      </c>
      <c r="AK146" s="27">
        <v>206469.52</v>
      </c>
      <c r="AL146" s="27">
        <v>62966.92</v>
      </c>
      <c r="AM146" s="27">
        <v>11970.46</v>
      </c>
      <c r="AN146" s="27">
        <v>0</v>
      </c>
      <c r="AO146" s="27">
        <v>0</v>
      </c>
      <c r="AP146" s="27">
        <v>0</v>
      </c>
      <c r="AQ146" s="27">
        <v>89633.959999999992</v>
      </c>
      <c r="AR146" s="27">
        <v>0</v>
      </c>
      <c r="AS146" s="27">
        <v>828.82</v>
      </c>
      <c r="AT146" s="27">
        <v>4200</v>
      </c>
      <c r="AU146" s="27">
        <v>116030</v>
      </c>
      <c r="AV146" s="27">
        <v>61058.68</v>
      </c>
      <c r="AW146" s="27">
        <v>0</v>
      </c>
      <c r="AX146" s="27">
        <v>0</v>
      </c>
      <c r="AY146" s="27">
        <v>0</v>
      </c>
      <c r="AZ146" s="27">
        <v>0</v>
      </c>
      <c r="BA146" s="27">
        <v>0</v>
      </c>
      <c r="BB146" s="27">
        <v>3986</v>
      </c>
      <c r="BC146" s="27">
        <v>59171.69</v>
      </c>
      <c r="BD146" s="27">
        <v>15699.72</v>
      </c>
      <c r="BE146" s="27">
        <v>0</v>
      </c>
      <c r="BF146" s="27">
        <v>0</v>
      </c>
      <c r="BG146" s="27">
        <v>0</v>
      </c>
      <c r="BH146" s="27">
        <v>35.28</v>
      </c>
      <c r="BI146" s="27">
        <v>2115.5300000000002</v>
      </c>
      <c r="BJ146" s="27">
        <v>0</v>
      </c>
      <c r="BK146" s="27">
        <v>0</v>
      </c>
      <c r="BL146" s="27">
        <v>0</v>
      </c>
      <c r="BM146" s="27">
        <v>0</v>
      </c>
      <c r="BN146" s="27">
        <v>13412.999493972315</v>
      </c>
      <c r="BO146" s="27">
        <v>1059080.3899999999</v>
      </c>
      <c r="BP146" s="27">
        <v>761921.03</v>
      </c>
      <c r="BQ146" s="27">
        <v>194560.32</v>
      </c>
      <c r="BR146" s="27">
        <v>0</v>
      </c>
      <c r="BS146" s="27">
        <v>0</v>
      </c>
      <c r="BT146" s="27">
        <v>376100.32</v>
      </c>
      <c r="BU146" s="27">
        <v>0</v>
      </c>
      <c r="BV146" s="27">
        <v>120944.54</v>
      </c>
      <c r="BW146" s="27">
        <v>16272.52</v>
      </c>
      <c r="BX146" s="27">
        <v>609050</v>
      </c>
      <c r="BY146" s="27">
        <v>0</v>
      </c>
      <c r="BZ146" s="27">
        <v>133079.10999999999</v>
      </c>
      <c r="CA146" s="27">
        <v>16273.82</v>
      </c>
      <c r="CB146" s="16">
        <v>2.2490000000000001</v>
      </c>
      <c r="CC146" s="16">
        <v>5.0330000000000004</v>
      </c>
      <c r="CD146" s="16">
        <v>10.414000000000001</v>
      </c>
      <c r="CE146" s="16">
        <v>1</v>
      </c>
      <c r="CF146" s="16">
        <v>0.84199999999999997</v>
      </c>
      <c r="CG146" s="16">
        <v>1.38</v>
      </c>
      <c r="CH146" s="16" t="s">
        <v>567</v>
      </c>
      <c r="CI146" s="15">
        <v>233539352</v>
      </c>
      <c r="CJ146" s="15">
        <v>15752119</v>
      </c>
      <c r="CK146" s="15">
        <v>9377128</v>
      </c>
      <c r="CL146" s="3">
        <v>15</v>
      </c>
      <c r="CM146" s="3">
        <v>129</v>
      </c>
      <c r="CN146" s="4">
        <v>10</v>
      </c>
      <c r="CO146" s="4">
        <v>1</v>
      </c>
      <c r="CP146" s="4">
        <v>119</v>
      </c>
      <c r="CQ146" s="16">
        <v>0.04</v>
      </c>
      <c r="CR146" s="26">
        <v>0.46218487394957986</v>
      </c>
      <c r="CS146" s="26">
        <f>CL146/CM146</f>
        <v>0.11627906976744186</v>
      </c>
      <c r="CT146" s="3">
        <f>CM146/(DF146+DG146)</f>
        <v>9.5202952029520276</v>
      </c>
      <c r="CU146" s="26">
        <f>(CX146+CY146)/(DA146+DB146)</f>
        <v>0.93033735178846066</v>
      </c>
      <c r="CV146" s="37">
        <v>3</v>
      </c>
      <c r="CW146" s="29">
        <v>9.1918823529411764</v>
      </c>
      <c r="CX146" s="29">
        <v>81.703117647058832</v>
      </c>
      <c r="CY146" s="29">
        <v>28.607529411764709</v>
      </c>
      <c r="CZ146" s="29">
        <v>9.7176470588235304</v>
      </c>
      <c r="DA146" s="29">
        <v>87.835294117647067</v>
      </c>
      <c r="DB146" s="29">
        <v>30.735294117647058</v>
      </c>
      <c r="DC146" s="34">
        <v>43154.391143911438</v>
      </c>
      <c r="DD146" s="31">
        <v>15.2</v>
      </c>
      <c r="DE146" s="32">
        <v>0.26666666666666666</v>
      </c>
      <c r="DF146" s="33">
        <v>13.550000000000002</v>
      </c>
      <c r="DG146" s="30">
        <v>0</v>
      </c>
      <c r="DH146" s="41"/>
      <c r="DI146" s="41"/>
      <c r="DJ146" s="41"/>
      <c r="DK146" s="41"/>
      <c r="DL146" s="41"/>
      <c r="DM146" s="38">
        <v>1</v>
      </c>
      <c r="DN146" s="28">
        <v>659862.77</v>
      </c>
      <c r="DO146" s="28">
        <v>24322.21</v>
      </c>
      <c r="DP146" s="28">
        <v>0</v>
      </c>
      <c r="DQ146" s="28">
        <v>46679.799999999996</v>
      </c>
      <c r="DR146" s="28">
        <v>117314.31999999999</v>
      </c>
      <c r="DS146" s="28">
        <v>38120</v>
      </c>
      <c r="DT146" s="28">
        <v>0</v>
      </c>
      <c r="DU146" s="28">
        <v>50171.03</v>
      </c>
      <c r="DV146" s="28">
        <v>24096.38</v>
      </c>
      <c r="DW146" s="28">
        <v>43664.25</v>
      </c>
      <c r="DX146" s="28">
        <v>11398.73</v>
      </c>
      <c r="DY146" s="28">
        <v>0</v>
      </c>
      <c r="DZ146" s="28">
        <v>0</v>
      </c>
      <c r="EA146" s="28">
        <v>51346.51</v>
      </c>
      <c r="EB146" s="28">
        <v>141862.54999999999</v>
      </c>
      <c r="EC146" s="28">
        <v>6521.4500000000007</v>
      </c>
      <c r="ED146" s="28">
        <v>0</v>
      </c>
      <c r="EE146" s="28">
        <v>9176.7000000000007</v>
      </c>
      <c r="EF146" s="28">
        <v>15143.259999999998</v>
      </c>
      <c r="EG146" s="28">
        <v>10604.02</v>
      </c>
      <c r="EH146" s="28">
        <v>0</v>
      </c>
      <c r="EI146" s="28">
        <v>11072.15</v>
      </c>
      <c r="EJ146" s="28">
        <v>3983.85</v>
      </c>
      <c r="EK146" s="28">
        <v>11118.33</v>
      </c>
      <c r="EL146" s="28">
        <v>1555.84</v>
      </c>
      <c r="EM146" s="28">
        <v>0</v>
      </c>
      <c r="EN146" s="28">
        <v>0</v>
      </c>
      <c r="EO146" s="28">
        <v>6441.5499999999993</v>
      </c>
      <c r="EP146" s="28">
        <v>33611.040000000001</v>
      </c>
      <c r="EQ146" s="28">
        <v>0</v>
      </c>
      <c r="ER146" s="28">
        <v>0</v>
      </c>
      <c r="ES146" s="28">
        <v>59569.590000000004</v>
      </c>
      <c r="ET146" s="28">
        <v>34211.06</v>
      </c>
      <c r="EU146" s="28">
        <v>3123.21</v>
      </c>
      <c r="EV146" s="28">
        <v>0</v>
      </c>
      <c r="EW146" s="28">
        <v>102548.04</v>
      </c>
      <c r="EX146" s="28">
        <v>18233.809999999998</v>
      </c>
      <c r="EY146" s="28">
        <v>2874.1800000000003</v>
      </c>
      <c r="EZ146" s="28">
        <v>283.48</v>
      </c>
      <c r="FA146" s="28">
        <v>0</v>
      </c>
      <c r="FB146" s="28">
        <v>0</v>
      </c>
      <c r="FC146" s="28">
        <v>17894.080000000002</v>
      </c>
      <c r="FD146" s="28">
        <v>38419.89</v>
      </c>
      <c r="FE146" s="28">
        <v>733.85</v>
      </c>
      <c r="FF146" s="28">
        <v>0</v>
      </c>
      <c r="FG146" s="28">
        <v>314.95</v>
      </c>
      <c r="FH146" s="28">
        <v>791.40000000000009</v>
      </c>
      <c r="FI146" s="28">
        <v>4746.47</v>
      </c>
      <c r="FJ146" s="28">
        <v>0</v>
      </c>
      <c r="FK146" s="28">
        <v>24542.58</v>
      </c>
      <c r="FL146" s="28">
        <v>7932.01</v>
      </c>
      <c r="FM146" s="28">
        <v>81215.490000000005</v>
      </c>
      <c r="FN146" s="28">
        <v>2935.77</v>
      </c>
      <c r="FO146" s="28">
        <v>0</v>
      </c>
      <c r="FP146" s="28">
        <v>0</v>
      </c>
      <c r="FQ146" s="28">
        <v>9300.26</v>
      </c>
      <c r="FR146" s="28">
        <v>28505.82</v>
      </c>
      <c r="FS146" s="28">
        <v>7.85</v>
      </c>
      <c r="FT146" s="28">
        <v>0</v>
      </c>
      <c r="FU146" s="28">
        <v>158.21</v>
      </c>
      <c r="FV146" s="28">
        <v>828.82</v>
      </c>
      <c r="FW146" s="28">
        <v>0</v>
      </c>
      <c r="FX146" s="28">
        <v>116030</v>
      </c>
      <c r="FY146" s="28">
        <v>61535.4</v>
      </c>
      <c r="FZ146" s="28">
        <v>0</v>
      </c>
      <c r="GA146" s="28">
        <v>0</v>
      </c>
      <c r="GB146" s="28">
        <v>0</v>
      </c>
      <c r="GC146" s="28">
        <v>0</v>
      </c>
      <c r="GD146" s="28">
        <v>0</v>
      </c>
      <c r="GE146" s="28">
        <v>6651.21</v>
      </c>
      <c r="GF146" s="28">
        <v>1100</v>
      </c>
      <c r="GG146" s="28">
        <v>0</v>
      </c>
      <c r="GH146" s="28">
        <v>0</v>
      </c>
      <c r="GI146" s="28">
        <v>60</v>
      </c>
      <c r="GJ146" s="28">
        <v>6944.36</v>
      </c>
      <c r="GK146" s="28">
        <v>988.15</v>
      </c>
      <c r="GL146" s="28">
        <v>0</v>
      </c>
      <c r="GM146" s="28">
        <v>17659</v>
      </c>
      <c r="GN146" s="28">
        <v>8756.15</v>
      </c>
      <c r="GO146" s="28">
        <v>8292.85</v>
      </c>
      <c r="GP146" s="28">
        <v>100</v>
      </c>
      <c r="GQ146" s="28">
        <v>0</v>
      </c>
      <c r="GR146" s="28">
        <v>609050</v>
      </c>
      <c r="GS146" s="28">
        <v>1986.3500000000001</v>
      </c>
    </row>
    <row r="147" spans="1:202" ht="18" customHeight="1" x14ac:dyDescent="0.3">
      <c r="A147" s="1">
        <v>47001</v>
      </c>
      <c r="B147" s="2" t="s">
        <v>144</v>
      </c>
      <c r="C147" s="2" t="s">
        <v>495</v>
      </c>
      <c r="D147" s="4">
        <v>914.00993668281239</v>
      </c>
      <c r="E147" s="8" t="s">
        <v>145</v>
      </c>
      <c r="F147" s="3">
        <v>382</v>
      </c>
      <c r="G147" s="27">
        <v>495992.83</v>
      </c>
      <c r="H147" s="27">
        <v>8678.39</v>
      </c>
      <c r="I147" s="27">
        <v>2296346.02</v>
      </c>
      <c r="J147" s="27">
        <v>1212671.46</v>
      </c>
      <c r="K147" s="27">
        <v>246081.31</v>
      </c>
      <c r="L147" s="27">
        <v>0</v>
      </c>
      <c r="M147" s="27">
        <v>0</v>
      </c>
      <c r="N147" s="27">
        <v>0</v>
      </c>
      <c r="O147" s="27">
        <v>273460.88</v>
      </c>
      <c r="P147" s="27">
        <v>0</v>
      </c>
      <c r="Q147" s="27">
        <v>178710</v>
      </c>
      <c r="R147" s="27">
        <v>168285</v>
      </c>
      <c r="S147" s="27">
        <v>2248438</v>
      </c>
      <c r="T147" s="27">
        <v>17329</v>
      </c>
      <c r="U147" s="27">
        <v>178710</v>
      </c>
      <c r="V147" s="27">
        <v>0</v>
      </c>
      <c r="W147" s="27">
        <v>57617</v>
      </c>
      <c r="X147" s="27">
        <v>2700326.4</v>
      </c>
      <c r="Y147" s="27">
        <v>3.54</v>
      </c>
      <c r="Z147" s="27">
        <v>0</v>
      </c>
      <c r="AA147" s="27">
        <v>310072</v>
      </c>
      <c r="AB147" s="27">
        <v>0</v>
      </c>
      <c r="AC147" s="27">
        <v>0</v>
      </c>
      <c r="AD147" s="27">
        <v>487923.3</v>
      </c>
      <c r="AE147" s="27">
        <v>21034.79</v>
      </c>
      <c r="AF147" s="27">
        <v>0</v>
      </c>
      <c r="AG147" s="27">
        <v>324631</v>
      </c>
      <c r="AH147" s="27">
        <v>694338.49</v>
      </c>
      <c r="AI147" s="27">
        <v>106593.5</v>
      </c>
      <c r="AJ147" s="27">
        <v>0</v>
      </c>
      <c r="AK147" s="27">
        <v>776220.32</v>
      </c>
      <c r="AL147" s="27">
        <v>95455.32</v>
      </c>
      <c r="AM147" s="27">
        <v>34208.730000000003</v>
      </c>
      <c r="AN147" s="27">
        <v>985</v>
      </c>
      <c r="AO147" s="27">
        <v>0</v>
      </c>
      <c r="AP147" s="27">
        <v>0</v>
      </c>
      <c r="AQ147" s="27">
        <v>223275.13999999998</v>
      </c>
      <c r="AR147" s="27">
        <v>71602.720000000001</v>
      </c>
      <c r="AS147" s="27">
        <v>7441.3</v>
      </c>
      <c r="AT147" s="27">
        <v>9642.7000000000007</v>
      </c>
      <c r="AU147" s="27">
        <v>0</v>
      </c>
      <c r="AV147" s="27">
        <v>291527.18</v>
      </c>
      <c r="AW147" s="27">
        <v>90129</v>
      </c>
      <c r="AX147" s="27">
        <v>0</v>
      </c>
      <c r="AY147" s="27">
        <v>0</v>
      </c>
      <c r="AZ147" s="27">
        <v>0</v>
      </c>
      <c r="BA147" s="27">
        <v>0</v>
      </c>
      <c r="BB147" s="27">
        <v>1308</v>
      </c>
      <c r="BC147" s="27">
        <v>69195</v>
      </c>
      <c r="BD147" s="27">
        <v>8231.2900000000009</v>
      </c>
      <c r="BE147" s="27">
        <v>0</v>
      </c>
      <c r="BF147" s="27">
        <v>0</v>
      </c>
      <c r="BG147" s="27">
        <v>0</v>
      </c>
      <c r="BH147" s="27">
        <v>0</v>
      </c>
      <c r="BI147" s="27">
        <v>0</v>
      </c>
      <c r="BJ147" s="27">
        <v>0</v>
      </c>
      <c r="BK147" s="27">
        <v>0</v>
      </c>
      <c r="BL147" s="27">
        <v>0</v>
      </c>
      <c r="BM147" s="27">
        <v>0</v>
      </c>
      <c r="BN147" s="27">
        <v>14895.932491358797</v>
      </c>
      <c r="BO147" s="27">
        <v>149993.16</v>
      </c>
      <c r="BP147" s="27">
        <v>10412.19</v>
      </c>
      <c r="BQ147" s="27">
        <v>170859.28</v>
      </c>
      <c r="BR147" s="27">
        <v>7000768.3600000003</v>
      </c>
      <c r="BS147" s="27">
        <v>2156261.29</v>
      </c>
      <c r="BT147" s="27">
        <v>0</v>
      </c>
      <c r="BU147" s="27">
        <v>0</v>
      </c>
      <c r="BV147" s="27">
        <v>273264.64000000001</v>
      </c>
      <c r="BW147" s="27">
        <v>0</v>
      </c>
      <c r="BX147" s="27">
        <v>0</v>
      </c>
      <c r="BY147" s="27">
        <v>0</v>
      </c>
      <c r="BZ147" s="27">
        <v>314868.43</v>
      </c>
      <c r="CA147" s="27">
        <v>0</v>
      </c>
      <c r="CB147" s="16">
        <v>1.4430000000000001</v>
      </c>
      <c r="CC147" s="16">
        <v>3.2290000000000001</v>
      </c>
      <c r="CD147" s="16">
        <v>6.6820000000000004</v>
      </c>
      <c r="CE147" s="16">
        <v>1.6839999999999999</v>
      </c>
      <c r="CF147" s="16">
        <v>1.4990000000000001</v>
      </c>
      <c r="CG147" s="16">
        <v>0</v>
      </c>
      <c r="CH147" s="14"/>
      <c r="CI147" s="15">
        <v>141914246</v>
      </c>
      <c r="CJ147" s="15">
        <v>13217434</v>
      </c>
      <c r="CK147" s="15">
        <v>8743800</v>
      </c>
      <c r="CL147" s="3">
        <v>64</v>
      </c>
      <c r="CM147" s="3">
        <v>398</v>
      </c>
      <c r="CN147" s="4">
        <v>49</v>
      </c>
      <c r="CO147" s="4">
        <v>28</v>
      </c>
      <c r="CP147" s="4">
        <v>383</v>
      </c>
      <c r="CQ147" s="16">
        <v>2.6737967914438502E-2</v>
      </c>
      <c r="CR147" s="26"/>
      <c r="CS147" s="26">
        <f>CL147/CM147</f>
        <v>0.16080402010050251</v>
      </c>
      <c r="CT147" s="3">
        <f>CM147/(DF147+DG147)</f>
        <v>9.2172301991662806</v>
      </c>
      <c r="CU147" s="26">
        <f>(CX147+CY147)/(DA147+DB147)</f>
        <v>0.90245087415458836</v>
      </c>
      <c r="CV147" s="37">
        <v>20</v>
      </c>
      <c r="CW147" s="29">
        <v>17.455882352941178</v>
      </c>
      <c r="CX147" s="29">
        <v>243.17767398995494</v>
      </c>
      <c r="CY147" s="29">
        <v>91.827945205479438</v>
      </c>
      <c r="CZ147" s="29">
        <v>17.455882352941178</v>
      </c>
      <c r="DA147" s="29">
        <v>265.19702055597861</v>
      </c>
      <c r="DB147" s="29">
        <v>106.02054794520549</v>
      </c>
      <c r="DC147" s="34">
        <v>44808.357915437562</v>
      </c>
      <c r="DD147" s="31">
        <v>15.928571428571429</v>
      </c>
      <c r="DE147" s="32">
        <v>0.11904761904761904</v>
      </c>
      <c r="DF147" s="33">
        <v>40.68</v>
      </c>
      <c r="DG147" s="30">
        <v>2.5</v>
      </c>
      <c r="DH147" s="41"/>
      <c r="DI147" s="41"/>
      <c r="DJ147" s="41"/>
      <c r="DK147" s="41"/>
      <c r="DL147" s="41"/>
      <c r="DM147" s="38">
        <v>9</v>
      </c>
      <c r="DN147" s="28">
        <v>2337243.3000000003</v>
      </c>
      <c r="DO147" s="28">
        <v>14101.36</v>
      </c>
      <c r="DP147" s="28">
        <v>0</v>
      </c>
      <c r="DQ147" s="28">
        <v>236083.21</v>
      </c>
      <c r="DR147" s="28">
        <v>449630.39</v>
      </c>
      <c r="DS147" s="28">
        <v>78312.5</v>
      </c>
      <c r="DT147" s="28">
        <v>0</v>
      </c>
      <c r="DU147" s="28">
        <v>230776.73</v>
      </c>
      <c r="DV147" s="28">
        <v>37213.54</v>
      </c>
      <c r="DW147" s="28">
        <v>114900.41</v>
      </c>
      <c r="DX147" s="28">
        <v>0</v>
      </c>
      <c r="DY147" s="28">
        <v>0</v>
      </c>
      <c r="DZ147" s="28">
        <v>0</v>
      </c>
      <c r="EA147" s="28">
        <v>123748.87</v>
      </c>
      <c r="EB147" s="28">
        <v>680104.44999999984</v>
      </c>
      <c r="EC147" s="28">
        <v>6936.97</v>
      </c>
      <c r="ED147" s="28">
        <v>0</v>
      </c>
      <c r="EE147" s="28">
        <v>63621.409999999996</v>
      </c>
      <c r="EF147" s="28">
        <v>126984.94</v>
      </c>
      <c r="EG147" s="28">
        <v>22841.58</v>
      </c>
      <c r="EH147" s="28">
        <v>0</v>
      </c>
      <c r="EI147" s="28">
        <v>88181.55</v>
      </c>
      <c r="EJ147" s="28">
        <v>11312.34</v>
      </c>
      <c r="EK147" s="28">
        <v>31145.34</v>
      </c>
      <c r="EL147" s="28">
        <v>0</v>
      </c>
      <c r="EM147" s="28">
        <v>0</v>
      </c>
      <c r="EN147" s="28">
        <v>0</v>
      </c>
      <c r="EO147" s="28">
        <v>16939.88</v>
      </c>
      <c r="EP147" s="28">
        <v>87064.450000000012</v>
      </c>
      <c r="EQ147" s="28">
        <v>0</v>
      </c>
      <c r="ER147" s="28">
        <v>0</v>
      </c>
      <c r="ES147" s="28">
        <v>133370.52000000002</v>
      </c>
      <c r="ET147" s="28">
        <v>39894.340000000004</v>
      </c>
      <c r="EU147" s="28">
        <v>11972.84</v>
      </c>
      <c r="EV147" s="28">
        <v>0</v>
      </c>
      <c r="EW147" s="28">
        <v>621542.01</v>
      </c>
      <c r="EX147" s="28">
        <v>34762.43</v>
      </c>
      <c r="EY147" s="28">
        <v>22416.34</v>
      </c>
      <c r="EZ147" s="28">
        <v>50</v>
      </c>
      <c r="FA147" s="28">
        <v>0</v>
      </c>
      <c r="FB147" s="28">
        <v>0</v>
      </c>
      <c r="FC147" s="28">
        <v>41642.44</v>
      </c>
      <c r="FD147" s="28">
        <v>300367.44000000006</v>
      </c>
      <c r="FE147" s="28">
        <v>0</v>
      </c>
      <c r="FF147" s="28">
        <v>0</v>
      </c>
      <c r="FG147" s="28">
        <v>30114.51</v>
      </c>
      <c r="FH147" s="28">
        <v>12146.31</v>
      </c>
      <c r="FI147" s="28">
        <v>2885.28</v>
      </c>
      <c r="FJ147" s="28">
        <v>0</v>
      </c>
      <c r="FK147" s="28">
        <v>127247.21</v>
      </c>
      <c r="FL147" s="28">
        <v>12167.01</v>
      </c>
      <c r="FM147" s="28">
        <v>176793.84</v>
      </c>
      <c r="FN147" s="28">
        <v>935</v>
      </c>
      <c r="FO147" s="28">
        <v>0</v>
      </c>
      <c r="FP147" s="28">
        <v>0</v>
      </c>
      <c r="FQ147" s="28">
        <v>40676.509999999995</v>
      </c>
      <c r="FR147" s="28">
        <v>93542.06</v>
      </c>
      <c r="FS147" s="28">
        <v>0</v>
      </c>
      <c r="FT147" s="28">
        <v>0</v>
      </c>
      <c r="FU147" s="28">
        <v>2239.0700000000002</v>
      </c>
      <c r="FV147" s="28">
        <v>0</v>
      </c>
      <c r="FW147" s="28">
        <v>0</v>
      </c>
      <c r="FX147" s="28">
        <v>0</v>
      </c>
      <c r="FY147" s="28">
        <v>0</v>
      </c>
      <c r="FZ147" s="28">
        <v>90129</v>
      </c>
      <c r="GA147" s="28">
        <v>0</v>
      </c>
      <c r="GB147" s="28">
        <v>0</v>
      </c>
      <c r="GC147" s="28">
        <v>0</v>
      </c>
      <c r="GD147" s="28">
        <v>0</v>
      </c>
      <c r="GE147" s="28">
        <v>0</v>
      </c>
      <c r="GF147" s="28">
        <v>0</v>
      </c>
      <c r="GG147" s="28">
        <v>0</v>
      </c>
      <c r="GH147" s="28">
        <v>0</v>
      </c>
      <c r="GI147" s="28">
        <v>0</v>
      </c>
      <c r="GJ147" s="28">
        <v>81355.100000000006</v>
      </c>
      <c r="GK147" s="28">
        <v>224</v>
      </c>
      <c r="GL147" s="28">
        <v>0</v>
      </c>
      <c r="GM147" s="28">
        <v>0</v>
      </c>
      <c r="GN147" s="28">
        <v>0</v>
      </c>
      <c r="GO147" s="28">
        <v>3821.23</v>
      </c>
      <c r="GP147" s="28">
        <v>0</v>
      </c>
      <c r="GQ147" s="28">
        <v>0</v>
      </c>
      <c r="GR147" s="28">
        <v>0</v>
      </c>
      <c r="GS147" s="28">
        <v>1575.4399999999998</v>
      </c>
    </row>
    <row r="148" spans="1:202" ht="18" customHeight="1" x14ac:dyDescent="0.3">
      <c r="A148" s="1">
        <v>12003</v>
      </c>
      <c r="B148" s="2" t="s">
        <v>37</v>
      </c>
      <c r="C148" s="2" t="s">
        <v>425</v>
      </c>
      <c r="D148" s="4">
        <v>301.52245830624997</v>
      </c>
      <c r="E148" s="8" t="s">
        <v>36</v>
      </c>
      <c r="F148" s="3">
        <v>279</v>
      </c>
      <c r="G148" s="27">
        <v>1286025.96</v>
      </c>
      <c r="H148" s="27">
        <v>10266.620000000001</v>
      </c>
      <c r="I148" s="27">
        <v>989766.42</v>
      </c>
      <c r="J148" s="27">
        <v>153494.59</v>
      </c>
      <c r="K148" s="27">
        <v>658140.82999999996</v>
      </c>
      <c r="L148" s="27">
        <v>0</v>
      </c>
      <c r="M148" s="27">
        <v>0</v>
      </c>
      <c r="N148" s="27">
        <v>156844.5</v>
      </c>
      <c r="O148" s="27">
        <v>348615.86</v>
      </c>
      <c r="P148" s="27">
        <v>0</v>
      </c>
      <c r="Q148" s="27">
        <v>100</v>
      </c>
      <c r="R148" s="27">
        <v>5750</v>
      </c>
      <c r="S148" s="27">
        <v>954880</v>
      </c>
      <c r="T148" s="27">
        <v>0</v>
      </c>
      <c r="U148" s="27">
        <v>0</v>
      </c>
      <c r="V148" s="27">
        <v>0</v>
      </c>
      <c r="W148" s="27">
        <v>62331</v>
      </c>
      <c r="X148" s="27">
        <v>1504583.24</v>
      </c>
      <c r="Y148" s="27">
        <v>16586.099999999999</v>
      </c>
      <c r="Z148" s="27">
        <v>0</v>
      </c>
      <c r="AA148" s="27">
        <v>101179.65</v>
      </c>
      <c r="AB148" s="27">
        <v>0</v>
      </c>
      <c r="AC148" s="27">
        <v>0</v>
      </c>
      <c r="AD148" s="27">
        <v>191027.68000000002</v>
      </c>
      <c r="AE148" s="27">
        <v>16770.62</v>
      </c>
      <c r="AF148" s="27">
        <v>0</v>
      </c>
      <c r="AG148" s="27">
        <v>181993.05</v>
      </c>
      <c r="AH148" s="27">
        <v>299630.76999999996</v>
      </c>
      <c r="AI148" s="27">
        <v>85225.42</v>
      </c>
      <c r="AJ148" s="27">
        <v>0</v>
      </c>
      <c r="AK148" s="27">
        <v>222914.38</v>
      </c>
      <c r="AL148" s="27">
        <v>125950.1</v>
      </c>
      <c r="AM148" s="27">
        <v>6707.9</v>
      </c>
      <c r="AN148" s="27">
        <v>0</v>
      </c>
      <c r="AO148" s="27">
        <v>16592</v>
      </c>
      <c r="AP148" s="27">
        <v>0</v>
      </c>
      <c r="AQ148" s="27">
        <v>102305.22</v>
      </c>
      <c r="AR148" s="27">
        <v>0</v>
      </c>
      <c r="AS148" s="27">
        <v>0</v>
      </c>
      <c r="AT148" s="27">
        <v>5394</v>
      </c>
      <c r="AU148" s="27">
        <v>183863.01</v>
      </c>
      <c r="AV148" s="27">
        <v>4780.88</v>
      </c>
      <c r="AW148" s="27">
        <v>113077</v>
      </c>
      <c r="AX148" s="27">
        <v>1668.56</v>
      </c>
      <c r="AY148" s="27">
        <v>0</v>
      </c>
      <c r="AZ148" s="27">
        <v>0</v>
      </c>
      <c r="BA148" s="27">
        <v>3005625.57</v>
      </c>
      <c r="BB148" s="27">
        <v>18493.400000000001</v>
      </c>
      <c r="BC148" s="27">
        <v>80487.340000000011</v>
      </c>
      <c r="BD148" s="27">
        <v>457.62</v>
      </c>
      <c r="BE148" s="27">
        <v>0</v>
      </c>
      <c r="BF148" s="27">
        <v>0</v>
      </c>
      <c r="BG148" s="27">
        <v>0</v>
      </c>
      <c r="BH148" s="27">
        <v>89.04</v>
      </c>
      <c r="BI148" s="27">
        <v>0</v>
      </c>
      <c r="BJ148" s="27">
        <v>0</v>
      </c>
      <c r="BK148" s="27">
        <v>0</v>
      </c>
      <c r="BL148" s="27">
        <v>0</v>
      </c>
      <c r="BM148" s="27">
        <v>0</v>
      </c>
      <c r="BN148" s="27">
        <v>10099.605223719793</v>
      </c>
      <c r="BO148" s="27">
        <v>916258.14</v>
      </c>
      <c r="BP148" s="27">
        <v>908294.03</v>
      </c>
      <c r="BQ148" s="27">
        <v>242692.82</v>
      </c>
      <c r="BR148" s="27">
        <v>0</v>
      </c>
      <c r="BS148" s="27">
        <v>0</v>
      </c>
      <c r="BT148" s="27">
        <v>0</v>
      </c>
      <c r="BU148" s="27">
        <v>0</v>
      </c>
      <c r="BV148" s="27">
        <v>108100.9</v>
      </c>
      <c r="BW148" s="27">
        <v>12651.59</v>
      </c>
      <c r="BX148" s="27">
        <v>0</v>
      </c>
      <c r="BY148" s="27">
        <v>0</v>
      </c>
      <c r="BZ148" s="27">
        <v>121824.01</v>
      </c>
      <c r="CA148" s="27">
        <v>2897.05</v>
      </c>
      <c r="CB148" s="16">
        <v>1.4430000000000001</v>
      </c>
      <c r="CC148" s="16">
        <v>3.2290000000000001</v>
      </c>
      <c r="CD148" s="16">
        <v>6.6820000000000004</v>
      </c>
      <c r="CE148" s="16">
        <v>0.8</v>
      </c>
      <c r="CF148" s="16">
        <v>1.4690000000000001</v>
      </c>
      <c r="CG148" s="16">
        <v>0</v>
      </c>
      <c r="CH148" s="14"/>
      <c r="CI148" s="15">
        <v>367702461</v>
      </c>
      <c r="CJ148" s="15">
        <v>34631612</v>
      </c>
      <c r="CK148" s="15">
        <v>44051248</v>
      </c>
      <c r="CL148" s="3">
        <v>32</v>
      </c>
      <c r="CM148" s="3">
        <v>293</v>
      </c>
      <c r="CN148" s="4">
        <v>53</v>
      </c>
      <c r="CO148" s="4">
        <v>1</v>
      </c>
      <c r="CP148" s="4">
        <v>279</v>
      </c>
      <c r="CQ148" s="16">
        <v>0</v>
      </c>
      <c r="CR148" s="26">
        <v>0.26523297491039427</v>
      </c>
      <c r="CS148" s="26">
        <f>CL148/CM148</f>
        <v>0.10921501706484642</v>
      </c>
      <c r="CT148" s="3">
        <f>CM148/(DF148+DG148)</f>
        <v>12.778020061055376</v>
      </c>
      <c r="CU148" s="26">
        <f>(CX148+CY148)/(DA148+DB148)</f>
        <v>0.96236934104351246</v>
      </c>
      <c r="CV148" s="37">
        <v>23</v>
      </c>
      <c r="CW148" s="29">
        <v>14</v>
      </c>
      <c r="CX148" s="29">
        <v>205.67136645962731</v>
      </c>
      <c r="CY148" s="29">
        <v>66.189006211180129</v>
      </c>
      <c r="CZ148" s="29">
        <v>14</v>
      </c>
      <c r="DA148" s="29">
        <v>213.31055900621121</v>
      </c>
      <c r="DB148" s="29">
        <v>69.18012422360249</v>
      </c>
      <c r="DC148" s="34">
        <v>48147.972961186191</v>
      </c>
      <c r="DD148" s="31">
        <v>12.92</v>
      </c>
      <c r="DE148" s="32">
        <v>0.08</v>
      </c>
      <c r="DF148" s="33">
        <v>22.930000000000017</v>
      </c>
      <c r="DG148" s="30">
        <v>0</v>
      </c>
      <c r="DH148" s="41">
        <v>16.923100000000002</v>
      </c>
      <c r="DI148" s="41">
        <v>20.538499999999999</v>
      </c>
      <c r="DJ148" s="41">
        <v>21.1538</v>
      </c>
      <c r="DK148" s="41">
        <v>20.307700000000001</v>
      </c>
      <c r="DL148" s="41">
        <v>19.8462</v>
      </c>
      <c r="DM148" s="38">
        <v>13</v>
      </c>
      <c r="DN148" s="28">
        <v>1249132.3099999998</v>
      </c>
      <c r="DO148" s="28">
        <v>23880.6</v>
      </c>
      <c r="DP148" s="28">
        <v>0</v>
      </c>
      <c r="DQ148" s="28">
        <v>170465.77</v>
      </c>
      <c r="DR148" s="28">
        <v>179572.61</v>
      </c>
      <c r="DS148" s="28">
        <v>63973.74</v>
      </c>
      <c r="DT148" s="28">
        <v>0</v>
      </c>
      <c r="DU148" s="28">
        <v>68545.52</v>
      </c>
      <c r="DV148" s="28">
        <v>67681.119999999995</v>
      </c>
      <c r="DW148" s="28">
        <v>34634.800000000003</v>
      </c>
      <c r="DX148" s="28">
        <v>2600</v>
      </c>
      <c r="DY148" s="28">
        <v>0</v>
      </c>
      <c r="DZ148" s="28">
        <v>0</v>
      </c>
      <c r="EA148" s="28">
        <v>61795.93</v>
      </c>
      <c r="EB148" s="28">
        <v>351001.49</v>
      </c>
      <c r="EC148" s="28">
        <v>4923.42</v>
      </c>
      <c r="ED148" s="28">
        <v>0</v>
      </c>
      <c r="EE148" s="28">
        <v>47600.7</v>
      </c>
      <c r="EF148" s="28">
        <v>55904.82</v>
      </c>
      <c r="EG148" s="28">
        <v>17507.14</v>
      </c>
      <c r="EH148" s="28">
        <v>0</v>
      </c>
      <c r="EI148" s="28">
        <v>22342.78</v>
      </c>
      <c r="EJ148" s="28">
        <v>17156.97</v>
      </c>
      <c r="EK148" s="28">
        <v>19975.86</v>
      </c>
      <c r="EL148" s="28">
        <v>198.9</v>
      </c>
      <c r="EM148" s="28">
        <v>16592</v>
      </c>
      <c r="EN148" s="28">
        <v>0</v>
      </c>
      <c r="EO148" s="28">
        <v>7608.12</v>
      </c>
      <c r="EP148" s="28">
        <v>36609.689999999995</v>
      </c>
      <c r="EQ148" s="28">
        <v>4019.19</v>
      </c>
      <c r="ER148" s="28">
        <v>0</v>
      </c>
      <c r="ES148" s="28">
        <v>42169.450000000004</v>
      </c>
      <c r="ET148" s="28">
        <v>18283.61</v>
      </c>
      <c r="EU148" s="28">
        <v>1659.75</v>
      </c>
      <c r="EV148" s="28">
        <v>21931.25</v>
      </c>
      <c r="EW148" s="28">
        <v>103791.41</v>
      </c>
      <c r="EX148" s="28">
        <v>17761.52</v>
      </c>
      <c r="EY148" s="28">
        <v>4164.13</v>
      </c>
      <c r="EZ148" s="28">
        <v>0</v>
      </c>
      <c r="FA148" s="28">
        <v>0</v>
      </c>
      <c r="FB148" s="28">
        <v>0</v>
      </c>
      <c r="FC148" s="28">
        <v>25654.400000000001</v>
      </c>
      <c r="FD148" s="28">
        <v>139563.25</v>
      </c>
      <c r="FE148" s="28">
        <v>533.51</v>
      </c>
      <c r="FF148" s="28">
        <v>0</v>
      </c>
      <c r="FG148" s="28">
        <v>1715.16</v>
      </c>
      <c r="FH148" s="28">
        <v>2334.77</v>
      </c>
      <c r="FI148" s="28">
        <v>6822.04</v>
      </c>
      <c r="FJ148" s="28">
        <v>0</v>
      </c>
      <c r="FK148" s="28">
        <v>27877.74</v>
      </c>
      <c r="FL148" s="28">
        <v>23414.53</v>
      </c>
      <c r="FM148" s="28">
        <v>66913.11</v>
      </c>
      <c r="FN148" s="28">
        <v>98.15</v>
      </c>
      <c r="FO148" s="28">
        <v>0</v>
      </c>
      <c r="FP148" s="28">
        <v>0</v>
      </c>
      <c r="FQ148" s="28">
        <v>15850.710000000001</v>
      </c>
      <c r="FR148" s="28">
        <v>17953.829999999998</v>
      </c>
      <c r="FS148" s="28">
        <v>0</v>
      </c>
      <c r="FT148" s="28">
        <v>0</v>
      </c>
      <c r="FU148" s="28">
        <v>499.31</v>
      </c>
      <c r="FV148" s="28">
        <v>0</v>
      </c>
      <c r="FW148" s="28">
        <v>0</v>
      </c>
      <c r="FX148" s="28">
        <v>161931.76</v>
      </c>
      <c r="FY148" s="28">
        <v>5137.8100000000004</v>
      </c>
      <c r="FZ148" s="28">
        <v>113077</v>
      </c>
      <c r="GA148" s="28">
        <v>1668.56</v>
      </c>
      <c r="GB148" s="28">
        <v>0</v>
      </c>
      <c r="GC148" s="28">
        <v>0</v>
      </c>
      <c r="GD148" s="28">
        <v>0</v>
      </c>
      <c r="GE148" s="28">
        <v>6534.3600000000006</v>
      </c>
      <c r="GF148" s="28">
        <v>2530</v>
      </c>
      <c r="GG148" s="28">
        <v>0</v>
      </c>
      <c r="GH148" s="28">
        <v>0</v>
      </c>
      <c r="GI148" s="28">
        <v>30</v>
      </c>
      <c r="GJ148" s="28">
        <v>43992.579999999994</v>
      </c>
      <c r="GK148" s="28">
        <v>656.75</v>
      </c>
      <c r="GL148" s="28">
        <v>0</v>
      </c>
      <c r="GM148" s="28">
        <v>0</v>
      </c>
      <c r="GN148" s="28">
        <v>25</v>
      </c>
      <c r="GO148" s="28">
        <v>2844.01</v>
      </c>
      <c r="GP148" s="28">
        <v>0</v>
      </c>
      <c r="GQ148" s="28">
        <v>0</v>
      </c>
      <c r="GR148" s="28">
        <v>3005625.57</v>
      </c>
      <c r="GS148" s="28">
        <v>3355.1</v>
      </c>
    </row>
    <row r="149" spans="1:202" ht="18" customHeight="1" x14ac:dyDescent="0.3">
      <c r="A149" s="1">
        <v>54007</v>
      </c>
      <c r="B149" s="2" t="s">
        <v>175</v>
      </c>
      <c r="C149" s="2" t="s">
        <v>517</v>
      </c>
      <c r="D149" s="4">
        <v>224.87611112499999</v>
      </c>
      <c r="E149" s="8" t="s">
        <v>172</v>
      </c>
      <c r="F149" s="3">
        <v>217</v>
      </c>
      <c r="G149" s="27">
        <v>717174.22</v>
      </c>
      <c r="H149" s="27">
        <v>26252.63</v>
      </c>
      <c r="I149" s="27">
        <v>1090062.97</v>
      </c>
      <c r="J149" s="27">
        <v>318263.90999999997</v>
      </c>
      <c r="K149" s="27">
        <v>396664.33</v>
      </c>
      <c r="L149" s="27">
        <v>0</v>
      </c>
      <c r="M149" s="27">
        <v>0</v>
      </c>
      <c r="N149" s="27">
        <v>0</v>
      </c>
      <c r="O149" s="27">
        <v>412012.02</v>
      </c>
      <c r="P149" s="27">
        <v>0</v>
      </c>
      <c r="Q149" s="27">
        <v>0</v>
      </c>
      <c r="R149" s="27">
        <v>5977</v>
      </c>
      <c r="S149" s="27">
        <v>1039398</v>
      </c>
      <c r="T149" s="27">
        <v>0</v>
      </c>
      <c r="U149" s="27">
        <v>0</v>
      </c>
      <c r="V149" s="27">
        <v>0</v>
      </c>
      <c r="W149" s="27">
        <v>53977</v>
      </c>
      <c r="X149" s="27">
        <v>978902.60000000009</v>
      </c>
      <c r="Y149" s="27">
        <v>45793.19</v>
      </c>
      <c r="Z149" s="27">
        <v>0</v>
      </c>
      <c r="AA149" s="27">
        <v>83183.960000000006</v>
      </c>
      <c r="AB149" s="27">
        <v>0</v>
      </c>
      <c r="AC149" s="27">
        <v>0</v>
      </c>
      <c r="AD149" s="27">
        <v>257966.18</v>
      </c>
      <c r="AE149" s="27">
        <v>6903</v>
      </c>
      <c r="AF149" s="27">
        <v>0</v>
      </c>
      <c r="AG149" s="27">
        <v>136934.03</v>
      </c>
      <c r="AH149" s="27">
        <v>264450.89</v>
      </c>
      <c r="AI149" s="27">
        <v>88945.91</v>
      </c>
      <c r="AJ149" s="27">
        <v>0</v>
      </c>
      <c r="AK149" s="27">
        <v>213923.7</v>
      </c>
      <c r="AL149" s="27">
        <v>169505.15</v>
      </c>
      <c r="AM149" s="27">
        <v>11099.4</v>
      </c>
      <c r="AN149" s="27">
        <v>0</v>
      </c>
      <c r="AO149" s="27">
        <v>329</v>
      </c>
      <c r="AP149" s="27">
        <v>0</v>
      </c>
      <c r="AQ149" s="27">
        <v>107586.44</v>
      </c>
      <c r="AR149" s="27">
        <v>1019.37</v>
      </c>
      <c r="AS149" s="27">
        <v>274.85000000000002</v>
      </c>
      <c r="AT149" s="27">
        <v>6452.6</v>
      </c>
      <c r="AU149" s="27">
        <v>45045.01</v>
      </c>
      <c r="AV149" s="27">
        <v>81636.679999999993</v>
      </c>
      <c r="AW149" s="27">
        <v>44973</v>
      </c>
      <c r="AX149" s="27">
        <v>0</v>
      </c>
      <c r="AY149" s="27">
        <v>0</v>
      </c>
      <c r="AZ149" s="27">
        <v>0</v>
      </c>
      <c r="BA149" s="27">
        <v>2989.92</v>
      </c>
      <c r="BB149" s="27">
        <v>0</v>
      </c>
      <c r="BC149" s="27">
        <v>48868.6</v>
      </c>
      <c r="BD149" s="27">
        <v>0</v>
      </c>
      <c r="BE149" s="27">
        <v>0</v>
      </c>
      <c r="BF149" s="27">
        <v>0</v>
      </c>
      <c r="BG149" s="27">
        <v>0</v>
      </c>
      <c r="BH149" s="27">
        <v>0</v>
      </c>
      <c r="BI149" s="27">
        <v>0</v>
      </c>
      <c r="BJ149" s="27">
        <v>0</v>
      </c>
      <c r="BK149" s="27">
        <v>0</v>
      </c>
      <c r="BL149" s="27">
        <v>0</v>
      </c>
      <c r="BM149" s="27">
        <v>0</v>
      </c>
      <c r="BN149" s="27">
        <v>10279.055792050425</v>
      </c>
      <c r="BO149" s="27">
        <v>708129.5</v>
      </c>
      <c r="BP149" s="27">
        <v>341739.45</v>
      </c>
      <c r="BQ149" s="27">
        <v>125426.34</v>
      </c>
      <c r="BR149" s="27">
        <v>168591</v>
      </c>
      <c r="BS149" s="27">
        <v>168591</v>
      </c>
      <c r="BT149" s="27">
        <v>0</v>
      </c>
      <c r="BU149" s="27">
        <v>0</v>
      </c>
      <c r="BV149" s="27">
        <v>168354.6</v>
      </c>
      <c r="BW149" s="27">
        <v>29884.37</v>
      </c>
      <c r="BX149" s="27">
        <v>0</v>
      </c>
      <c r="BY149" s="27">
        <v>0</v>
      </c>
      <c r="BZ149" s="27">
        <v>168264.87</v>
      </c>
      <c r="CA149" s="27">
        <v>24899.19</v>
      </c>
      <c r="CB149" s="16">
        <v>1.4430000000000001</v>
      </c>
      <c r="CC149" s="16">
        <v>3.2290000000000001</v>
      </c>
      <c r="CD149" s="16">
        <v>6.6820000000000004</v>
      </c>
      <c r="CE149" s="16">
        <v>1.6839999999999999</v>
      </c>
      <c r="CF149" s="16">
        <v>1.5309999999999999</v>
      </c>
      <c r="CG149" s="16">
        <v>0</v>
      </c>
      <c r="CH149" s="14"/>
      <c r="CI149" s="15">
        <v>191920817</v>
      </c>
      <c r="CJ149" s="15">
        <v>35444177</v>
      </c>
      <c r="CK149" s="15">
        <v>28097007</v>
      </c>
      <c r="CL149" s="3">
        <v>39</v>
      </c>
      <c r="CM149" s="3">
        <v>232</v>
      </c>
      <c r="CN149" s="4">
        <v>56</v>
      </c>
      <c r="CO149" s="4">
        <v>18</v>
      </c>
      <c r="CP149" s="4">
        <v>218</v>
      </c>
      <c r="CQ149" s="16">
        <v>2.0408163265306121E-2</v>
      </c>
      <c r="CR149" s="26">
        <v>0.49308755760368661</v>
      </c>
      <c r="CS149" s="26">
        <f>CL149/CM149</f>
        <v>0.16810344827586207</v>
      </c>
      <c r="CT149" s="3">
        <f>CM149/(DF149+DG149)</f>
        <v>12.789415656008817</v>
      </c>
      <c r="CU149" s="26">
        <f>(CX149+CY149)/(DA149+DB149)</f>
        <v>0.93986086591384799</v>
      </c>
      <c r="CV149" s="37">
        <v>13</v>
      </c>
      <c r="CW149" s="29">
        <v>13.652482269503544</v>
      </c>
      <c r="CX149" s="29">
        <v>143.512</v>
      </c>
      <c r="CY149" s="29">
        <v>58.194470588235291</v>
      </c>
      <c r="CZ149" s="29">
        <v>13.82978723404255</v>
      </c>
      <c r="DA149" s="29">
        <v>152.04705882352943</v>
      </c>
      <c r="DB149" s="29">
        <v>62.566058823529417</v>
      </c>
      <c r="DC149" s="34">
        <v>42204.3269230769</v>
      </c>
      <c r="DD149" s="31">
        <v>11.3</v>
      </c>
      <c r="DE149" s="32">
        <v>0.2</v>
      </c>
      <c r="DF149" s="33">
        <v>16.640000000000004</v>
      </c>
      <c r="DG149" s="30">
        <v>1.5000000000000004</v>
      </c>
      <c r="DH149" s="41"/>
      <c r="DI149" s="41"/>
      <c r="DJ149" s="41"/>
      <c r="DK149" s="41"/>
      <c r="DL149" s="41"/>
      <c r="DM149" s="38">
        <v>8</v>
      </c>
      <c r="DN149" s="28">
        <v>913916.77</v>
      </c>
      <c r="DO149" s="28">
        <v>54893.22</v>
      </c>
      <c r="DP149" s="28">
        <v>0</v>
      </c>
      <c r="DQ149" s="28">
        <v>109742.72</v>
      </c>
      <c r="DR149" s="28">
        <v>177548.15000000002</v>
      </c>
      <c r="DS149" s="28">
        <v>62241.15</v>
      </c>
      <c r="DT149" s="28">
        <v>0</v>
      </c>
      <c r="DU149" s="28">
        <v>75485.3</v>
      </c>
      <c r="DV149" s="28">
        <v>94306.04</v>
      </c>
      <c r="DW149" s="28">
        <v>68030.97</v>
      </c>
      <c r="DX149" s="28">
        <v>0</v>
      </c>
      <c r="DY149" s="28">
        <v>0</v>
      </c>
      <c r="DZ149" s="28">
        <v>0</v>
      </c>
      <c r="EA149" s="28">
        <v>64584.13</v>
      </c>
      <c r="EB149" s="28">
        <v>213180.9</v>
      </c>
      <c r="EC149" s="28">
        <v>11019.11</v>
      </c>
      <c r="ED149" s="28">
        <v>0</v>
      </c>
      <c r="EE149" s="28">
        <v>23686.940000000002</v>
      </c>
      <c r="EF149" s="28">
        <v>56793.130000000005</v>
      </c>
      <c r="EG149" s="28">
        <v>25135.33</v>
      </c>
      <c r="EH149" s="28">
        <v>0</v>
      </c>
      <c r="EI149" s="28">
        <v>18243.259999999998</v>
      </c>
      <c r="EJ149" s="28">
        <v>15361.34</v>
      </c>
      <c r="EK149" s="28">
        <v>16111.2</v>
      </c>
      <c r="EL149" s="28">
        <v>0</v>
      </c>
      <c r="EM149" s="28">
        <v>329</v>
      </c>
      <c r="EN149" s="28">
        <v>0</v>
      </c>
      <c r="EO149" s="28">
        <v>11021.02</v>
      </c>
      <c r="EP149" s="28">
        <v>68733.78</v>
      </c>
      <c r="EQ149" s="28">
        <v>6903</v>
      </c>
      <c r="ER149" s="28">
        <v>0</v>
      </c>
      <c r="ES149" s="28">
        <v>51483.420000000006</v>
      </c>
      <c r="ET149" s="28">
        <v>20854.989999999998</v>
      </c>
      <c r="EU149" s="28">
        <v>0</v>
      </c>
      <c r="EV149" s="28">
        <v>4181.49</v>
      </c>
      <c r="EW149" s="28">
        <v>86022.69</v>
      </c>
      <c r="EX149" s="28">
        <v>18029.419999999998</v>
      </c>
      <c r="EY149" s="28">
        <v>3715.92</v>
      </c>
      <c r="EZ149" s="28">
        <v>0</v>
      </c>
      <c r="FA149" s="28">
        <v>0</v>
      </c>
      <c r="FB149" s="28">
        <v>0</v>
      </c>
      <c r="FC149" s="28">
        <v>9458.08</v>
      </c>
      <c r="FD149" s="28">
        <v>116394.09</v>
      </c>
      <c r="FE149" s="28">
        <v>1867.25</v>
      </c>
      <c r="FF149" s="28">
        <v>0</v>
      </c>
      <c r="FG149" s="28">
        <v>889.55</v>
      </c>
      <c r="FH149" s="28">
        <v>1819.54</v>
      </c>
      <c r="FI149" s="28">
        <v>7207.03</v>
      </c>
      <c r="FJ149" s="28">
        <v>0</v>
      </c>
      <c r="FK149" s="28">
        <v>98552.13</v>
      </c>
      <c r="FL149" s="28">
        <v>32771.35</v>
      </c>
      <c r="FM149" s="28">
        <v>86693.74</v>
      </c>
      <c r="FN149" s="28">
        <v>0</v>
      </c>
      <c r="FO149" s="28">
        <v>0</v>
      </c>
      <c r="FP149" s="28">
        <v>0</v>
      </c>
      <c r="FQ149" s="28">
        <v>20408.809999999998</v>
      </c>
      <c r="FR149" s="28">
        <v>10740</v>
      </c>
      <c r="FS149" s="28">
        <v>0</v>
      </c>
      <c r="FT149" s="28">
        <v>0</v>
      </c>
      <c r="FU149" s="28">
        <v>1019.37</v>
      </c>
      <c r="FV149" s="28">
        <v>0</v>
      </c>
      <c r="FW149" s="28">
        <v>529</v>
      </c>
      <c r="FX149" s="28">
        <v>40863.519999999997</v>
      </c>
      <c r="FY149" s="28">
        <v>0</v>
      </c>
      <c r="FZ149" s="28">
        <v>44973</v>
      </c>
      <c r="GA149" s="28">
        <v>0</v>
      </c>
      <c r="GB149" s="28">
        <v>0</v>
      </c>
      <c r="GC149" s="28">
        <v>0</v>
      </c>
      <c r="GD149" s="28">
        <v>0</v>
      </c>
      <c r="GE149" s="28">
        <v>0</v>
      </c>
      <c r="GF149" s="28">
        <v>0</v>
      </c>
      <c r="GG149" s="28">
        <v>0</v>
      </c>
      <c r="GH149" s="28">
        <v>0</v>
      </c>
      <c r="GI149" s="28">
        <v>0</v>
      </c>
      <c r="GJ149" s="28">
        <v>7709.93</v>
      </c>
      <c r="GK149" s="28">
        <v>286</v>
      </c>
      <c r="GL149" s="28">
        <v>0</v>
      </c>
      <c r="GM149" s="28">
        <v>17257</v>
      </c>
      <c r="GN149" s="28">
        <v>9037</v>
      </c>
      <c r="GO149" s="28">
        <v>4812.4399999999996</v>
      </c>
      <c r="GP149" s="28">
        <v>0</v>
      </c>
      <c r="GQ149" s="28">
        <v>0</v>
      </c>
      <c r="GR149" s="28">
        <v>2989.92</v>
      </c>
      <c r="GS149" s="28">
        <v>2114.4</v>
      </c>
    </row>
    <row r="150" spans="1:202" ht="18" customHeight="1" x14ac:dyDescent="0.3">
      <c r="A150" s="1">
        <v>59002</v>
      </c>
      <c r="B150" s="2" t="s">
        <v>188</v>
      </c>
      <c r="C150" s="2" t="s">
        <v>526</v>
      </c>
      <c r="D150" s="4">
        <v>1187.9095924828125</v>
      </c>
      <c r="E150" s="8" t="s">
        <v>189</v>
      </c>
      <c r="F150" s="3">
        <v>710</v>
      </c>
      <c r="G150" s="27">
        <v>2170789.08</v>
      </c>
      <c r="H150" s="27">
        <v>28887.35</v>
      </c>
      <c r="I150" s="27">
        <v>2550480.14</v>
      </c>
      <c r="J150" s="27">
        <v>1087656.53</v>
      </c>
      <c r="K150" s="27">
        <v>1438213.04</v>
      </c>
      <c r="L150" s="27">
        <v>0</v>
      </c>
      <c r="M150" s="27">
        <v>0</v>
      </c>
      <c r="N150" s="27">
        <v>323371.58</v>
      </c>
      <c r="O150" s="27">
        <v>926401.76</v>
      </c>
      <c r="P150" s="27">
        <v>0</v>
      </c>
      <c r="Q150" s="27">
        <v>0</v>
      </c>
      <c r="R150" s="27">
        <v>325332.40999999997</v>
      </c>
      <c r="S150" s="27">
        <v>2432307</v>
      </c>
      <c r="T150" s="27">
        <v>0</v>
      </c>
      <c r="U150" s="27">
        <v>0</v>
      </c>
      <c r="V150" s="27">
        <v>0</v>
      </c>
      <c r="W150" s="27">
        <v>60063</v>
      </c>
      <c r="X150" s="27">
        <v>3351378.6799999997</v>
      </c>
      <c r="Y150" s="27">
        <v>0</v>
      </c>
      <c r="Z150" s="27">
        <v>0</v>
      </c>
      <c r="AA150" s="27">
        <v>435210</v>
      </c>
      <c r="AB150" s="27">
        <v>0</v>
      </c>
      <c r="AC150" s="27">
        <v>0</v>
      </c>
      <c r="AD150" s="27">
        <v>780429.37</v>
      </c>
      <c r="AE150" s="27">
        <v>87226.43</v>
      </c>
      <c r="AF150" s="27">
        <v>0</v>
      </c>
      <c r="AG150" s="27">
        <v>591233.96</v>
      </c>
      <c r="AH150" s="27">
        <v>708255.17999999993</v>
      </c>
      <c r="AI150" s="27">
        <v>198023.18</v>
      </c>
      <c r="AJ150" s="27">
        <v>0</v>
      </c>
      <c r="AK150" s="27">
        <v>626553.85</v>
      </c>
      <c r="AL150" s="27">
        <v>160721.81</v>
      </c>
      <c r="AM150" s="27">
        <v>47365.760000000002</v>
      </c>
      <c r="AN150" s="27">
        <v>0</v>
      </c>
      <c r="AO150" s="27">
        <v>53821.71</v>
      </c>
      <c r="AP150" s="27">
        <v>0</v>
      </c>
      <c r="AQ150" s="27">
        <v>432579.47000000003</v>
      </c>
      <c r="AR150" s="27">
        <v>9779.7199999999993</v>
      </c>
      <c r="AS150" s="27">
        <v>0</v>
      </c>
      <c r="AT150" s="27">
        <v>0</v>
      </c>
      <c r="AU150" s="27">
        <v>347828.44</v>
      </c>
      <c r="AV150" s="27">
        <v>240014.34</v>
      </c>
      <c r="AW150" s="27">
        <v>43283.98</v>
      </c>
      <c r="AX150" s="27">
        <v>1814</v>
      </c>
      <c r="AY150" s="27">
        <v>0</v>
      </c>
      <c r="AZ150" s="27">
        <v>0</v>
      </c>
      <c r="BA150" s="27">
        <v>204092.5</v>
      </c>
      <c r="BB150" s="27">
        <v>25593.97</v>
      </c>
      <c r="BC150" s="27">
        <v>333915.64</v>
      </c>
      <c r="BD150" s="27">
        <v>82590.240000000005</v>
      </c>
      <c r="BE150" s="27">
        <v>0</v>
      </c>
      <c r="BF150" s="27">
        <v>0</v>
      </c>
      <c r="BG150" s="27">
        <v>0</v>
      </c>
      <c r="BH150" s="27">
        <v>1426.32</v>
      </c>
      <c r="BI150" s="27">
        <v>0</v>
      </c>
      <c r="BJ150" s="27">
        <v>0</v>
      </c>
      <c r="BK150" s="27">
        <v>0</v>
      </c>
      <c r="BL150" s="27">
        <v>0</v>
      </c>
      <c r="BM150" s="27">
        <v>0</v>
      </c>
      <c r="BN150" s="27">
        <v>10507.884254216116</v>
      </c>
      <c r="BO150" s="27">
        <v>1453317.92</v>
      </c>
      <c r="BP150" s="27">
        <v>2306227.59</v>
      </c>
      <c r="BQ150" s="27">
        <v>1181934.1299999999</v>
      </c>
      <c r="BR150" s="27">
        <v>3012922.7</v>
      </c>
      <c r="BS150" s="27">
        <v>385915.18</v>
      </c>
      <c r="BT150" s="27">
        <v>0</v>
      </c>
      <c r="BU150" s="27">
        <v>0</v>
      </c>
      <c r="BV150" s="27">
        <v>415403.29</v>
      </c>
      <c r="BW150" s="27">
        <v>27142.5</v>
      </c>
      <c r="BX150" s="27">
        <v>0</v>
      </c>
      <c r="BY150" s="27">
        <v>0</v>
      </c>
      <c r="BZ150" s="27">
        <v>328298.18</v>
      </c>
      <c r="CA150" s="27">
        <v>29083.919999999998</v>
      </c>
      <c r="CB150" s="16">
        <v>1.4430000000000001</v>
      </c>
      <c r="CC150" s="16">
        <v>3.2290000000000001</v>
      </c>
      <c r="CD150" s="16">
        <v>6.6820000000000004</v>
      </c>
      <c r="CE150" s="16">
        <v>1.1000000000000001</v>
      </c>
      <c r="CF150" s="16">
        <v>1.7569999999999999</v>
      </c>
      <c r="CG150" s="16">
        <v>0</v>
      </c>
      <c r="CH150" s="14"/>
      <c r="CI150" s="15">
        <v>617136152</v>
      </c>
      <c r="CJ150" s="15">
        <v>107244445</v>
      </c>
      <c r="CK150" s="15">
        <v>77950243</v>
      </c>
      <c r="CL150" s="3">
        <v>118</v>
      </c>
      <c r="CM150" s="3">
        <v>710</v>
      </c>
      <c r="CN150" s="4">
        <v>37</v>
      </c>
      <c r="CO150" s="4">
        <v>33</v>
      </c>
      <c r="CP150" s="4">
        <v>711</v>
      </c>
      <c r="CQ150" s="16">
        <v>2.9801324503311258E-2</v>
      </c>
      <c r="CR150" s="26">
        <v>0.40704225352112677</v>
      </c>
      <c r="CS150" s="26">
        <f>CL150/CM150</f>
        <v>0.16619718309859155</v>
      </c>
      <c r="CT150" s="3">
        <f>CM150/(DF150+DG150)</f>
        <v>13.735732249951635</v>
      </c>
      <c r="CU150" s="26">
        <f>(CX150+CY150)/(DA150+DB150)</f>
        <v>0.9383343826916074</v>
      </c>
      <c r="CV150" s="37">
        <v>48</v>
      </c>
      <c r="CW150" s="29">
        <v>0</v>
      </c>
      <c r="CX150" s="29">
        <v>477.27722522522515</v>
      </c>
      <c r="CY150" s="29">
        <v>188.40372972972972</v>
      </c>
      <c r="CZ150" s="29">
        <v>0</v>
      </c>
      <c r="DA150" s="29">
        <v>506.55522522522529</v>
      </c>
      <c r="DB150" s="29">
        <v>202.87306306306309</v>
      </c>
      <c r="DC150" s="34">
        <v>48143.045076417104</v>
      </c>
      <c r="DD150" s="31">
        <v>18.226415094339622</v>
      </c>
      <c r="DE150" s="32">
        <v>0.26415094339622641</v>
      </c>
      <c r="DF150" s="33">
        <v>51.69</v>
      </c>
      <c r="DG150" s="30">
        <v>0</v>
      </c>
      <c r="DH150" s="41">
        <v>19.25</v>
      </c>
      <c r="DI150" s="41">
        <v>19.222200000000001</v>
      </c>
      <c r="DJ150" s="41">
        <v>22.083300000000001</v>
      </c>
      <c r="DK150" s="41">
        <v>20.416699999999999</v>
      </c>
      <c r="DL150" s="41">
        <v>20.416699999999999</v>
      </c>
      <c r="DM150" s="38">
        <v>36</v>
      </c>
      <c r="DN150" s="28">
        <v>3222705.4099999997</v>
      </c>
      <c r="DO150" s="28">
        <v>30770.910000000003</v>
      </c>
      <c r="DP150" s="28">
        <v>0</v>
      </c>
      <c r="DQ150" s="28">
        <v>327805.86</v>
      </c>
      <c r="DR150" s="28">
        <v>488525.43</v>
      </c>
      <c r="DS150" s="28">
        <v>134870.6</v>
      </c>
      <c r="DT150" s="28">
        <v>0</v>
      </c>
      <c r="DU150" s="28">
        <v>202044.74</v>
      </c>
      <c r="DV150" s="28">
        <v>4732.5</v>
      </c>
      <c r="DW150" s="28">
        <v>6989.77</v>
      </c>
      <c r="DX150" s="28">
        <v>24285.69</v>
      </c>
      <c r="DY150" s="28">
        <v>51504.38</v>
      </c>
      <c r="DZ150" s="28">
        <v>0</v>
      </c>
      <c r="EA150" s="28">
        <v>181697.56</v>
      </c>
      <c r="EB150" s="28">
        <v>749157.85999999987</v>
      </c>
      <c r="EC150" s="28">
        <v>8727.93</v>
      </c>
      <c r="ED150" s="28">
        <v>0</v>
      </c>
      <c r="EE150" s="28">
        <v>76978.86</v>
      </c>
      <c r="EF150" s="28">
        <v>151929.49</v>
      </c>
      <c r="EG150" s="28">
        <v>41513.19</v>
      </c>
      <c r="EH150" s="28">
        <v>0</v>
      </c>
      <c r="EI150" s="28">
        <v>50390.73</v>
      </c>
      <c r="EJ150" s="28">
        <v>732.77</v>
      </c>
      <c r="EK150" s="28">
        <v>3087.71</v>
      </c>
      <c r="EL150" s="28">
        <v>2879.0299999999997</v>
      </c>
      <c r="EM150" s="28">
        <v>2317.33</v>
      </c>
      <c r="EN150" s="28">
        <v>0</v>
      </c>
      <c r="EO150" s="28">
        <v>25157.29</v>
      </c>
      <c r="EP150" s="28">
        <v>110492.03</v>
      </c>
      <c r="EQ150" s="28">
        <v>47727.59</v>
      </c>
      <c r="ER150" s="28">
        <v>0</v>
      </c>
      <c r="ES150" s="28">
        <v>370432.42</v>
      </c>
      <c r="ET150" s="28">
        <v>34583.360000000001</v>
      </c>
      <c r="EU150" s="28">
        <v>10538.51</v>
      </c>
      <c r="EV150" s="28">
        <v>0</v>
      </c>
      <c r="EW150" s="28">
        <v>283330.48</v>
      </c>
      <c r="EX150" s="28">
        <v>156682.86000000002</v>
      </c>
      <c r="EY150" s="28">
        <v>283028.03999999998</v>
      </c>
      <c r="EZ150" s="28">
        <v>831.24</v>
      </c>
      <c r="FA150" s="28">
        <v>0</v>
      </c>
      <c r="FB150" s="28">
        <v>0</v>
      </c>
      <c r="FC150" s="28">
        <v>151257.21</v>
      </c>
      <c r="FD150" s="28">
        <v>197782.62</v>
      </c>
      <c r="FE150" s="28">
        <v>0</v>
      </c>
      <c r="FF150" s="28">
        <v>0</v>
      </c>
      <c r="FG150" s="28">
        <v>20292.14</v>
      </c>
      <c r="FH150" s="28">
        <v>6953.6</v>
      </c>
      <c r="FI150" s="28">
        <v>3555.73</v>
      </c>
      <c r="FJ150" s="28">
        <v>0</v>
      </c>
      <c r="FK150" s="28">
        <v>91988.67</v>
      </c>
      <c r="FL150" s="28">
        <v>0</v>
      </c>
      <c r="FM150" s="28">
        <v>73261.87</v>
      </c>
      <c r="FN150" s="28">
        <v>1087.96</v>
      </c>
      <c r="FO150" s="28">
        <v>0</v>
      </c>
      <c r="FP150" s="28">
        <v>0</v>
      </c>
      <c r="FQ150" s="28">
        <v>74467.41</v>
      </c>
      <c r="FR150" s="28">
        <v>286880.13</v>
      </c>
      <c r="FS150" s="28">
        <v>0</v>
      </c>
      <c r="FT150" s="28">
        <v>0</v>
      </c>
      <c r="FU150" s="28">
        <v>139420.03999999998</v>
      </c>
      <c r="FV150" s="28">
        <v>0</v>
      </c>
      <c r="FW150" s="28">
        <v>6545</v>
      </c>
      <c r="FX150" s="28">
        <v>347828.44</v>
      </c>
      <c r="FY150" s="28">
        <v>238813.57</v>
      </c>
      <c r="FZ150" s="28">
        <v>43283.98</v>
      </c>
      <c r="GA150" s="28">
        <v>1814</v>
      </c>
      <c r="GB150" s="28">
        <v>0</v>
      </c>
      <c r="GC150" s="28">
        <v>0</v>
      </c>
      <c r="GD150" s="28">
        <v>0</v>
      </c>
      <c r="GE150" s="28">
        <v>25593.97</v>
      </c>
      <c r="GF150" s="28">
        <v>0</v>
      </c>
      <c r="GG150" s="28">
        <v>0</v>
      </c>
      <c r="GH150" s="28">
        <v>0</v>
      </c>
      <c r="GI150" s="28">
        <v>0</v>
      </c>
      <c r="GJ150" s="28">
        <v>108853.54</v>
      </c>
      <c r="GK150" s="28">
        <v>1000.15</v>
      </c>
      <c r="GL150" s="28">
        <v>0</v>
      </c>
      <c r="GM150" s="28">
        <v>0</v>
      </c>
      <c r="GN150" s="28">
        <v>0</v>
      </c>
      <c r="GO150" s="28">
        <v>9296.5499999999993</v>
      </c>
      <c r="GP150" s="28">
        <v>0</v>
      </c>
      <c r="GQ150" s="28">
        <v>0</v>
      </c>
      <c r="GR150" s="28">
        <v>204092.5</v>
      </c>
      <c r="GS150" s="28">
        <v>0</v>
      </c>
    </row>
    <row r="151" spans="1:202" ht="18" customHeight="1" x14ac:dyDescent="0.3">
      <c r="A151" s="1">
        <v>2006</v>
      </c>
      <c r="B151" s="2" t="s">
        <v>6</v>
      </c>
      <c r="C151" s="2" t="s">
        <v>404</v>
      </c>
      <c r="D151" s="4">
        <v>402.408683365625</v>
      </c>
      <c r="E151" s="8" t="s">
        <v>4</v>
      </c>
      <c r="F151" s="3">
        <v>352</v>
      </c>
      <c r="G151" s="27">
        <v>1291068.04</v>
      </c>
      <c r="H151" s="27">
        <v>21891.200000000001</v>
      </c>
      <c r="I151" s="27">
        <v>1405400.96</v>
      </c>
      <c r="J151" s="27">
        <v>463012.45</v>
      </c>
      <c r="K151" s="27">
        <v>1467010.98</v>
      </c>
      <c r="L151" s="27">
        <v>0</v>
      </c>
      <c r="M151" s="27">
        <v>0</v>
      </c>
      <c r="N151" s="27">
        <v>50341.5</v>
      </c>
      <c r="O151" s="27">
        <v>1051708.1399999999</v>
      </c>
      <c r="P151" s="27">
        <v>1304.27</v>
      </c>
      <c r="Q151" s="27">
        <v>0</v>
      </c>
      <c r="R151" s="27">
        <v>109511</v>
      </c>
      <c r="S151" s="27">
        <v>1346009</v>
      </c>
      <c r="T151" s="27">
        <v>0</v>
      </c>
      <c r="U151" s="27">
        <v>0</v>
      </c>
      <c r="V151" s="27">
        <v>0</v>
      </c>
      <c r="W151" s="27">
        <v>60101</v>
      </c>
      <c r="X151" s="27">
        <v>1519317.5999999999</v>
      </c>
      <c r="Y151" s="27">
        <v>0</v>
      </c>
      <c r="Z151" s="27">
        <v>0</v>
      </c>
      <c r="AA151" s="27">
        <v>152129.10999999999</v>
      </c>
      <c r="AB151" s="27">
        <v>0</v>
      </c>
      <c r="AC151" s="27">
        <v>0</v>
      </c>
      <c r="AD151" s="27">
        <v>543132.61</v>
      </c>
      <c r="AE151" s="27">
        <v>1612</v>
      </c>
      <c r="AF151" s="27">
        <v>0</v>
      </c>
      <c r="AG151" s="27">
        <v>235739.34999999998</v>
      </c>
      <c r="AH151" s="27">
        <v>286848.04000000004</v>
      </c>
      <c r="AI151" s="27">
        <v>106537.47</v>
      </c>
      <c r="AJ151" s="27">
        <v>0</v>
      </c>
      <c r="AK151" s="27">
        <v>513746.39</v>
      </c>
      <c r="AL151" s="27">
        <v>147065.01</v>
      </c>
      <c r="AM151" s="27">
        <v>0</v>
      </c>
      <c r="AN151" s="27">
        <v>104156.24</v>
      </c>
      <c r="AO151" s="27">
        <v>200.38</v>
      </c>
      <c r="AP151" s="27">
        <v>0</v>
      </c>
      <c r="AQ151" s="27">
        <v>176500.31</v>
      </c>
      <c r="AR151" s="27">
        <v>697.5</v>
      </c>
      <c r="AS151" s="27">
        <v>2000</v>
      </c>
      <c r="AT151" s="27">
        <v>0</v>
      </c>
      <c r="AU151" s="27">
        <v>0</v>
      </c>
      <c r="AV151" s="27">
        <v>101666.14</v>
      </c>
      <c r="AW151" s="27">
        <v>100742.65</v>
      </c>
      <c r="AX151" s="27">
        <v>2200</v>
      </c>
      <c r="AY151" s="27">
        <v>0</v>
      </c>
      <c r="AZ151" s="27">
        <v>0</v>
      </c>
      <c r="BA151" s="27">
        <v>375357.5</v>
      </c>
      <c r="BB151" s="27">
        <v>18293.07</v>
      </c>
      <c r="BC151" s="27">
        <v>291658.56</v>
      </c>
      <c r="BD151" s="27">
        <v>45382.68</v>
      </c>
      <c r="BE151" s="27">
        <v>0</v>
      </c>
      <c r="BF151" s="27">
        <v>0</v>
      </c>
      <c r="BG151" s="27">
        <v>0</v>
      </c>
      <c r="BH151" s="27">
        <v>1706.88</v>
      </c>
      <c r="BI151" s="27">
        <v>72491.22</v>
      </c>
      <c r="BJ151" s="27">
        <v>0</v>
      </c>
      <c r="BK151" s="27">
        <v>0</v>
      </c>
      <c r="BL151" s="27">
        <v>0</v>
      </c>
      <c r="BM151" s="27">
        <v>0</v>
      </c>
      <c r="BN151" s="27">
        <v>11028.978628477214</v>
      </c>
      <c r="BO151" s="27">
        <v>813545.39</v>
      </c>
      <c r="BP151" s="27">
        <v>2665473.0299999998</v>
      </c>
      <c r="BQ151" s="27">
        <v>821986.6</v>
      </c>
      <c r="BR151" s="27">
        <v>0</v>
      </c>
      <c r="BS151" s="27">
        <v>0</v>
      </c>
      <c r="BT151" s="27">
        <v>24729.85</v>
      </c>
      <c r="BU151" s="27">
        <v>0</v>
      </c>
      <c r="BV151" s="27">
        <v>211875.48</v>
      </c>
      <c r="BW151" s="27">
        <v>17497.5</v>
      </c>
      <c r="BX151" s="27">
        <v>0</v>
      </c>
      <c r="BY151" s="27">
        <v>0</v>
      </c>
      <c r="BZ151" s="27">
        <v>242681.73</v>
      </c>
      <c r="CA151" s="27">
        <v>51601.22</v>
      </c>
      <c r="CB151" s="16">
        <v>1.4430000000000001</v>
      </c>
      <c r="CC151" s="16">
        <v>3.2290000000000001</v>
      </c>
      <c r="CD151" s="16">
        <v>6.6820000000000004</v>
      </c>
      <c r="CE151" s="16">
        <v>1.6839999999999999</v>
      </c>
      <c r="CF151" s="16">
        <v>2.5489999999999999</v>
      </c>
      <c r="CG151" s="16">
        <v>0</v>
      </c>
      <c r="CH151" s="14" t="s">
        <v>399</v>
      </c>
      <c r="CI151" s="15">
        <v>443014930</v>
      </c>
      <c r="CJ151" s="15">
        <v>44530427</v>
      </c>
      <c r="CK151" s="15">
        <v>34791924</v>
      </c>
      <c r="CL151" s="3">
        <v>59</v>
      </c>
      <c r="CM151" s="3">
        <v>375</v>
      </c>
      <c r="CN151" s="4">
        <v>143</v>
      </c>
      <c r="CO151" s="4">
        <v>12</v>
      </c>
      <c r="CP151" s="4">
        <v>353</v>
      </c>
      <c r="CQ151" s="16">
        <v>0</v>
      </c>
      <c r="CR151" s="26">
        <v>0.31534090909090912</v>
      </c>
      <c r="CS151" s="26">
        <f>CL151/CM151</f>
        <v>0.15733333333333333</v>
      </c>
      <c r="CT151" s="3">
        <f>CM151/(DF151+DG151)</f>
        <v>13.392857142857139</v>
      </c>
      <c r="CU151" s="26">
        <f>(CX151+CY151)/(DA151+DB151)</f>
        <v>0.95919384214259695</v>
      </c>
      <c r="CV151" s="37">
        <v>24</v>
      </c>
      <c r="CW151" s="29">
        <v>21.708609271523184</v>
      </c>
      <c r="CX151" s="29">
        <v>227.97033112582784</v>
      </c>
      <c r="CY151" s="29">
        <v>103.37079470198677</v>
      </c>
      <c r="CZ151" s="29">
        <v>22.410596026490069</v>
      </c>
      <c r="DA151" s="29">
        <v>237.56953642384107</v>
      </c>
      <c r="DB151" s="29">
        <v>107.86754966887418</v>
      </c>
      <c r="DC151" s="34">
        <v>45307.321428571398</v>
      </c>
      <c r="DD151" s="31">
        <v>12.428571428571429</v>
      </c>
      <c r="DE151" s="32">
        <v>0.25</v>
      </c>
      <c r="DF151" s="33">
        <v>28.000000000000007</v>
      </c>
      <c r="DG151" s="30">
        <v>0</v>
      </c>
      <c r="DH151" s="41">
        <v>19.6875</v>
      </c>
      <c r="DI151" s="41">
        <v>18.9375</v>
      </c>
      <c r="DJ151" s="41">
        <v>21.5</v>
      </c>
      <c r="DK151" s="41">
        <v>20.9375</v>
      </c>
      <c r="DL151" s="41">
        <v>20.3125</v>
      </c>
      <c r="DM151" s="38">
        <v>16</v>
      </c>
      <c r="DN151" s="28">
        <v>1435871</v>
      </c>
      <c r="DO151" s="28">
        <v>34180.639999999999</v>
      </c>
      <c r="DP151" s="28">
        <v>0</v>
      </c>
      <c r="DQ151" s="28">
        <v>231614.29</v>
      </c>
      <c r="DR151" s="28">
        <v>199389.93</v>
      </c>
      <c r="DS151" s="28">
        <v>67168.36</v>
      </c>
      <c r="DT151" s="28">
        <v>0</v>
      </c>
      <c r="DU151" s="28">
        <v>164071.69</v>
      </c>
      <c r="DV151" s="28">
        <v>57945.75</v>
      </c>
      <c r="DW151" s="28">
        <v>96079.52</v>
      </c>
      <c r="DX151" s="28">
        <v>55330.69</v>
      </c>
      <c r="DY151" s="28">
        <v>0</v>
      </c>
      <c r="DZ151" s="28">
        <v>0</v>
      </c>
      <c r="EA151" s="28">
        <v>103404.23999999999</v>
      </c>
      <c r="EB151" s="28">
        <v>478653.18000000005</v>
      </c>
      <c r="EC151" s="28">
        <v>11778.33</v>
      </c>
      <c r="ED151" s="28">
        <v>0</v>
      </c>
      <c r="EE151" s="28">
        <v>60300.81</v>
      </c>
      <c r="EF151" s="28">
        <v>73171.62</v>
      </c>
      <c r="EG151" s="28">
        <v>19364.419999999998</v>
      </c>
      <c r="EH151" s="28">
        <v>0</v>
      </c>
      <c r="EI151" s="28">
        <v>62024.34</v>
      </c>
      <c r="EJ151" s="28">
        <v>8698.8799999999992</v>
      </c>
      <c r="EK151" s="28">
        <v>27253.13</v>
      </c>
      <c r="EL151" s="28">
        <v>16351.369999999999</v>
      </c>
      <c r="EM151" s="28">
        <v>0</v>
      </c>
      <c r="EN151" s="28">
        <v>0</v>
      </c>
      <c r="EO151" s="28">
        <v>12945.740000000002</v>
      </c>
      <c r="EP151" s="28">
        <v>83178.95</v>
      </c>
      <c r="EQ151" s="28">
        <v>0</v>
      </c>
      <c r="ER151" s="28">
        <v>0</v>
      </c>
      <c r="ES151" s="28">
        <v>231891.01</v>
      </c>
      <c r="ET151" s="28">
        <v>54306.020000000004</v>
      </c>
      <c r="EU151" s="28">
        <v>17776.41</v>
      </c>
      <c r="EV151" s="28">
        <v>0</v>
      </c>
      <c r="EW151" s="28">
        <v>138138.23999999999</v>
      </c>
      <c r="EX151" s="28">
        <v>33865.35</v>
      </c>
      <c r="EY151" s="28">
        <v>74594.59</v>
      </c>
      <c r="EZ151" s="28">
        <v>14786.93</v>
      </c>
      <c r="FA151" s="28">
        <v>0</v>
      </c>
      <c r="FB151" s="28">
        <v>0</v>
      </c>
      <c r="FC151" s="28">
        <v>40493.67</v>
      </c>
      <c r="FD151" s="28">
        <v>212559.45</v>
      </c>
      <c r="FE151" s="28">
        <v>324.27</v>
      </c>
      <c r="FF151" s="28">
        <v>0</v>
      </c>
      <c r="FG151" s="28">
        <v>3221.8</v>
      </c>
      <c r="FH151" s="28">
        <v>1727.2200000000003</v>
      </c>
      <c r="FI151" s="28">
        <v>1833.28</v>
      </c>
      <c r="FJ151" s="28">
        <v>0</v>
      </c>
      <c r="FK151" s="28">
        <v>194902.26</v>
      </c>
      <c r="FL151" s="28">
        <v>39925.86</v>
      </c>
      <c r="FM151" s="28">
        <v>113193.37</v>
      </c>
      <c r="FN151" s="28">
        <v>24617.23</v>
      </c>
      <c r="FO151" s="28">
        <v>0</v>
      </c>
      <c r="FP151" s="28">
        <v>0</v>
      </c>
      <c r="FQ151" s="28">
        <v>27086.89</v>
      </c>
      <c r="FR151" s="28">
        <v>4316.74</v>
      </c>
      <c r="FS151" s="28">
        <v>0</v>
      </c>
      <c r="FT151" s="28">
        <v>0</v>
      </c>
      <c r="FU151" s="28">
        <v>697.5</v>
      </c>
      <c r="FV151" s="28">
        <v>2000</v>
      </c>
      <c r="FW151" s="28">
        <v>0</v>
      </c>
      <c r="FX151" s="28">
        <v>0</v>
      </c>
      <c r="FY151" s="28">
        <v>0</v>
      </c>
      <c r="FZ151" s="28">
        <v>99573.7</v>
      </c>
      <c r="GA151" s="28">
        <v>2200</v>
      </c>
      <c r="GB151" s="28">
        <v>0</v>
      </c>
      <c r="GC151" s="28">
        <v>0</v>
      </c>
      <c r="GD151" s="28">
        <v>0</v>
      </c>
      <c r="GE151" s="28">
        <v>10339.07</v>
      </c>
      <c r="GF151" s="28">
        <v>0</v>
      </c>
      <c r="GG151" s="28">
        <v>0</v>
      </c>
      <c r="GH151" s="28">
        <v>0</v>
      </c>
      <c r="GI151" s="28">
        <v>370</v>
      </c>
      <c r="GJ151" s="28">
        <v>3635.93</v>
      </c>
      <c r="GK151" s="28">
        <v>395</v>
      </c>
      <c r="GL151" s="28">
        <v>0</v>
      </c>
      <c r="GM151" s="28">
        <v>56276</v>
      </c>
      <c r="GN151" s="28">
        <v>9505</v>
      </c>
      <c r="GO151" s="28">
        <v>4052.34</v>
      </c>
      <c r="GP151" s="28">
        <v>0</v>
      </c>
      <c r="GQ151" s="28">
        <v>200.38</v>
      </c>
      <c r="GR151" s="28">
        <v>375357.5</v>
      </c>
      <c r="GS151" s="28">
        <v>523.77</v>
      </c>
    </row>
    <row r="152" spans="1:202" ht="18" customHeight="1" x14ac:dyDescent="0.3">
      <c r="A152" s="1">
        <v>55004</v>
      </c>
      <c r="B152" s="2" t="s">
        <v>176</v>
      </c>
      <c r="C152" s="2" t="s">
        <v>518</v>
      </c>
      <c r="D152" s="4">
        <v>219.96625417812501</v>
      </c>
      <c r="E152" s="58" t="s">
        <v>177</v>
      </c>
      <c r="F152" s="59">
        <v>252</v>
      </c>
      <c r="G152" s="27">
        <v>616923.74</v>
      </c>
      <c r="H152" s="27">
        <v>16686.900000000001</v>
      </c>
      <c r="I152" s="27">
        <v>1309467.68</v>
      </c>
      <c r="J152" s="27">
        <v>277436.5</v>
      </c>
      <c r="K152" s="27">
        <v>739405.09</v>
      </c>
      <c r="L152" s="27">
        <v>0</v>
      </c>
      <c r="M152" s="27">
        <v>0</v>
      </c>
      <c r="N152" s="27">
        <v>27391.599999999999</v>
      </c>
      <c r="O152" s="27">
        <v>429952.46</v>
      </c>
      <c r="P152" s="27">
        <v>0</v>
      </c>
      <c r="Q152" s="27">
        <v>0</v>
      </c>
      <c r="R152" s="27">
        <v>59858</v>
      </c>
      <c r="S152" s="27">
        <v>1282276</v>
      </c>
      <c r="T152" s="27">
        <v>0</v>
      </c>
      <c r="U152" s="27">
        <v>0</v>
      </c>
      <c r="V152" s="27">
        <v>0</v>
      </c>
      <c r="W152" s="27">
        <v>54631</v>
      </c>
      <c r="X152" s="27">
        <v>1118730.21</v>
      </c>
      <c r="Y152" s="27">
        <v>0</v>
      </c>
      <c r="Z152" s="27">
        <v>0</v>
      </c>
      <c r="AA152" s="27">
        <v>142262.63</v>
      </c>
      <c r="AB152" s="27">
        <v>0</v>
      </c>
      <c r="AC152" s="27">
        <v>0</v>
      </c>
      <c r="AD152" s="27">
        <v>323765.87</v>
      </c>
      <c r="AE152" s="27">
        <v>0</v>
      </c>
      <c r="AF152" s="27">
        <v>0</v>
      </c>
      <c r="AG152" s="27">
        <v>73169.63</v>
      </c>
      <c r="AH152" s="27">
        <v>189160.83000000002</v>
      </c>
      <c r="AI152" s="27">
        <v>117626.69</v>
      </c>
      <c r="AJ152" s="27">
        <v>0</v>
      </c>
      <c r="AK152" s="27">
        <v>217727.65</v>
      </c>
      <c r="AL152" s="27">
        <v>166835.67000000001</v>
      </c>
      <c r="AM152" s="27">
        <v>12694.27</v>
      </c>
      <c r="AN152" s="27">
        <v>0</v>
      </c>
      <c r="AO152" s="27">
        <v>0</v>
      </c>
      <c r="AP152" s="27">
        <v>0</v>
      </c>
      <c r="AQ152" s="27">
        <v>96160.760000000009</v>
      </c>
      <c r="AR152" s="27">
        <v>880.87</v>
      </c>
      <c r="AS152" s="27">
        <v>0</v>
      </c>
      <c r="AT152" s="27">
        <v>3318.02</v>
      </c>
      <c r="AU152" s="27">
        <v>176394.09</v>
      </c>
      <c r="AV152" s="27">
        <v>43193.42</v>
      </c>
      <c r="AW152" s="27">
        <v>2373.88</v>
      </c>
      <c r="AX152" s="27">
        <v>19090.689999999999</v>
      </c>
      <c r="AY152" s="27">
        <v>0</v>
      </c>
      <c r="AZ152" s="27">
        <v>0</v>
      </c>
      <c r="BA152" s="27">
        <v>89287.5</v>
      </c>
      <c r="BB152" s="27">
        <v>132311.57999999999</v>
      </c>
      <c r="BC152" s="27">
        <v>52029.34</v>
      </c>
      <c r="BD152" s="27">
        <v>11520</v>
      </c>
      <c r="BE152" s="27">
        <v>0</v>
      </c>
      <c r="BF152" s="27">
        <v>0</v>
      </c>
      <c r="BG152" s="27">
        <v>0</v>
      </c>
      <c r="BH152" s="27">
        <v>0</v>
      </c>
      <c r="BI152" s="27">
        <v>10590.73</v>
      </c>
      <c r="BJ152" s="27">
        <v>0</v>
      </c>
      <c r="BK152" s="27">
        <v>0</v>
      </c>
      <c r="BL152" s="27">
        <v>0</v>
      </c>
      <c r="BM152" s="27">
        <v>0</v>
      </c>
      <c r="BN152" s="27">
        <v>9837.241198834683</v>
      </c>
      <c r="BO152" s="27">
        <v>958960.9</v>
      </c>
      <c r="BP152" s="27">
        <v>1360931.2</v>
      </c>
      <c r="BQ152" s="27">
        <v>607473.81000000006</v>
      </c>
      <c r="BR152" s="27">
        <v>0</v>
      </c>
      <c r="BS152" s="27">
        <v>0</v>
      </c>
      <c r="BT152" s="27">
        <v>0</v>
      </c>
      <c r="BU152" s="27">
        <v>0</v>
      </c>
      <c r="BV152" s="27">
        <v>179152.24</v>
      </c>
      <c r="BW152" s="27">
        <v>25513.98</v>
      </c>
      <c r="BX152" s="27">
        <v>0</v>
      </c>
      <c r="BY152" s="27">
        <v>0</v>
      </c>
      <c r="BZ152" s="27">
        <v>209879.86</v>
      </c>
      <c r="CA152" s="27">
        <v>66619.72</v>
      </c>
      <c r="CB152" s="16">
        <v>1.4430000000000001</v>
      </c>
      <c r="CC152" s="16">
        <v>3.2290000000000001</v>
      </c>
      <c r="CD152" s="16">
        <v>6.6820000000000004</v>
      </c>
      <c r="CE152" s="16">
        <v>1.6839999999999999</v>
      </c>
      <c r="CF152" s="16">
        <v>2.9039999999999999</v>
      </c>
      <c r="CG152" s="16">
        <v>0</v>
      </c>
      <c r="CH152" s="14" t="s">
        <v>399</v>
      </c>
      <c r="CI152" s="15">
        <v>201045212</v>
      </c>
      <c r="CJ152" s="15">
        <v>28770299</v>
      </c>
      <c r="CK152" s="15">
        <v>15542722</v>
      </c>
      <c r="CL152" s="3">
        <v>27</v>
      </c>
      <c r="CM152" s="3">
        <v>271</v>
      </c>
      <c r="CN152" s="4">
        <v>66</v>
      </c>
      <c r="CO152" s="4">
        <v>2</v>
      </c>
      <c r="CP152" s="4">
        <v>251</v>
      </c>
      <c r="CQ152" s="16">
        <v>0</v>
      </c>
      <c r="CR152" s="26">
        <v>0.36904761904761907</v>
      </c>
      <c r="CS152" s="26">
        <f>CL152/CM152</f>
        <v>9.9630996309963096E-2</v>
      </c>
      <c r="CT152" s="3">
        <f>CM152/(DF152+DG152)</f>
        <v>12.752941176470593</v>
      </c>
      <c r="CU152" s="26">
        <f>(CX152+CY152)/(DA152+DB152)</f>
        <v>0.96349683652647899</v>
      </c>
      <c r="CV152" s="37">
        <v>16</v>
      </c>
      <c r="CW152" s="29">
        <v>18.712091836734693</v>
      </c>
      <c r="CX152" s="29">
        <v>174.62521874266949</v>
      </c>
      <c r="CY152" s="29">
        <v>66.544100000000014</v>
      </c>
      <c r="CZ152" s="29">
        <v>18.98469387755102</v>
      </c>
      <c r="DA152" s="29">
        <v>180.5012901712409</v>
      </c>
      <c r="DB152" s="29">
        <v>69.805000000000021</v>
      </c>
      <c r="DC152" s="34">
        <v>41164.190476190488</v>
      </c>
      <c r="DD152" s="31">
        <v>9.4166666666666661</v>
      </c>
      <c r="DE152" s="32">
        <v>0.125</v>
      </c>
      <c r="DF152" s="33">
        <v>20.999999999999993</v>
      </c>
      <c r="DG152" s="30">
        <v>0.25</v>
      </c>
      <c r="DH152" s="74"/>
      <c r="DI152" s="74"/>
      <c r="DJ152" s="74"/>
      <c r="DK152" s="74"/>
      <c r="DL152" s="74"/>
      <c r="DM152" s="76">
        <v>8</v>
      </c>
      <c r="DN152" s="28">
        <v>1025418.12</v>
      </c>
      <c r="DO152" s="28">
        <v>46872.42</v>
      </c>
      <c r="DP152" s="28">
        <v>0</v>
      </c>
      <c r="DQ152" s="28">
        <v>50190.75</v>
      </c>
      <c r="DR152" s="28">
        <v>136380</v>
      </c>
      <c r="DS152" s="28">
        <v>70288.69</v>
      </c>
      <c r="DT152" s="28">
        <v>0</v>
      </c>
      <c r="DU152" s="28">
        <v>43645.45</v>
      </c>
      <c r="DV152" s="28">
        <v>10956</v>
      </c>
      <c r="DW152" s="28">
        <v>66557</v>
      </c>
      <c r="DX152" s="28">
        <v>0</v>
      </c>
      <c r="DY152" s="28">
        <v>0</v>
      </c>
      <c r="DZ152" s="28">
        <v>0</v>
      </c>
      <c r="EA152" s="28">
        <v>44383.520000000004</v>
      </c>
      <c r="EB152" s="28">
        <v>330553.17</v>
      </c>
      <c r="EC152" s="28">
        <v>12918.14</v>
      </c>
      <c r="ED152" s="28">
        <v>0</v>
      </c>
      <c r="EE152" s="28">
        <v>19657.870000000003</v>
      </c>
      <c r="EF152" s="28">
        <v>43156.7</v>
      </c>
      <c r="EG152" s="28">
        <v>37801.18</v>
      </c>
      <c r="EH152" s="28">
        <v>0</v>
      </c>
      <c r="EI152" s="28">
        <v>25413.61</v>
      </c>
      <c r="EJ152" s="28">
        <v>1495.52</v>
      </c>
      <c r="EK152" s="28">
        <v>27562.07</v>
      </c>
      <c r="EL152" s="28">
        <v>0</v>
      </c>
      <c r="EM152" s="28">
        <v>0</v>
      </c>
      <c r="EN152" s="28">
        <v>0</v>
      </c>
      <c r="EO152" s="28">
        <v>8461.26</v>
      </c>
      <c r="EP152" s="28">
        <v>30617.499999999996</v>
      </c>
      <c r="EQ152" s="28">
        <v>0</v>
      </c>
      <c r="ER152" s="28">
        <v>0</v>
      </c>
      <c r="ES152" s="28">
        <v>52203.840000000004</v>
      </c>
      <c r="ET152" s="28">
        <v>15289.09</v>
      </c>
      <c r="EU152" s="28">
        <v>199</v>
      </c>
      <c r="EV152" s="28">
        <v>9060</v>
      </c>
      <c r="EW152" s="28">
        <v>85670.69</v>
      </c>
      <c r="EX152" s="28">
        <v>149142.88</v>
      </c>
      <c r="EY152" s="28">
        <v>14188.84</v>
      </c>
      <c r="EZ152" s="28">
        <v>0</v>
      </c>
      <c r="FA152" s="28">
        <v>0</v>
      </c>
      <c r="FB152" s="28">
        <v>0</v>
      </c>
      <c r="FC152" s="28">
        <v>44740.92</v>
      </c>
      <c r="FD152" s="28">
        <v>184691.49</v>
      </c>
      <c r="FE152" s="28">
        <v>809.65</v>
      </c>
      <c r="FF152" s="28">
        <v>0</v>
      </c>
      <c r="FG152" s="28">
        <v>2506.5100000000002</v>
      </c>
      <c r="FH152" s="28">
        <v>327.14999999999998</v>
      </c>
      <c r="FI152" s="28">
        <v>588.84</v>
      </c>
      <c r="FJ152" s="28">
        <v>0</v>
      </c>
      <c r="FK152" s="28">
        <v>49688.05</v>
      </c>
      <c r="FL152" s="28">
        <v>6947.15</v>
      </c>
      <c r="FM152" s="28">
        <v>115712.52</v>
      </c>
      <c r="FN152" s="28">
        <v>0</v>
      </c>
      <c r="FO152" s="28">
        <v>0</v>
      </c>
      <c r="FP152" s="28">
        <v>0</v>
      </c>
      <c r="FQ152" s="28">
        <v>23479.77</v>
      </c>
      <c r="FR152" s="28">
        <v>14355.95</v>
      </c>
      <c r="FS152" s="28">
        <v>0</v>
      </c>
      <c r="FT152" s="28">
        <v>0</v>
      </c>
      <c r="FU152" s="28">
        <v>880.87</v>
      </c>
      <c r="FV152" s="28">
        <v>0</v>
      </c>
      <c r="FW152" s="28">
        <v>0</v>
      </c>
      <c r="FX152" s="28">
        <v>167334.09</v>
      </c>
      <c r="FY152" s="28">
        <v>29705.45</v>
      </c>
      <c r="FZ152" s="28">
        <v>0</v>
      </c>
      <c r="GA152" s="28">
        <v>18068.060000000001</v>
      </c>
      <c r="GB152" s="28">
        <v>0</v>
      </c>
      <c r="GC152" s="28">
        <v>0</v>
      </c>
      <c r="GD152" s="28">
        <v>0</v>
      </c>
      <c r="GE152" s="28">
        <v>104375.71</v>
      </c>
      <c r="GF152" s="28">
        <v>5141.99</v>
      </c>
      <c r="GG152" s="28">
        <v>0</v>
      </c>
      <c r="GH152" s="28">
        <v>0</v>
      </c>
      <c r="GI152" s="28">
        <v>640</v>
      </c>
      <c r="GJ152" s="28">
        <v>5527.8899999999994</v>
      </c>
      <c r="GK152" s="28">
        <v>12067</v>
      </c>
      <c r="GL152" s="28">
        <v>0</v>
      </c>
      <c r="GM152" s="28">
        <v>26797.82</v>
      </c>
      <c r="GN152" s="28">
        <v>668</v>
      </c>
      <c r="GO152" s="28">
        <v>10167.06</v>
      </c>
      <c r="GP152" s="28">
        <v>0</v>
      </c>
      <c r="GQ152" s="28">
        <v>0</v>
      </c>
      <c r="GR152" s="28">
        <v>89287.5</v>
      </c>
      <c r="GS152" s="28">
        <v>3031.16</v>
      </c>
    </row>
    <row r="153" spans="1:202" ht="18" customHeight="1" x14ac:dyDescent="0.3">
      <c r="A153" s="1">
        <v>63003</v>
      </c>
      <c r="B153" s="2" t="s">
        <v>205</v>
      </c>
      <c r="C153" s="2" t="s">
        <v>539</v>
      </c>
      <c r="D153" s="57">
        <v>216.38124817343751</v>
      </c>
      <c r="E153" s="60" t="s">
        <v>204</v>
      </c>
      <c r="F153" s="61">
        <v>2801</v>
      </c>
      <c r="G153" s="28">
        <v>8498455.7799999993</v>
      </c>
      <c r="H153" s="27">
        <v>392298.09</v>
      </c>
      <c r="I153" s="27">
        <v>10494410.1</v>
      </c>
      <c r="J153" s="27">
        <v>2262792.65</v>
      </c>
      <c r="K153" s="27">
        <v>4850813.8</v>
      </c>
      <c r="L153" s="27">
        <v>5823.99</v>
      </c>
      <c r="M153" s="27">
        <v>0</v>
      </c>
      <c r="N153" s="27">
        <v>104050.58</v>
      </c>
      <c r="O153" s="27">
        <v>2714010.15</v>
      </c>
      <c r="P153" s="27">
        <v>0</v>
      </c>
      <c r="Q153" s="27">
        <v>1029663</v>
      </c>
      <c r="R153" s="27">
        <v>880977.03</v>
      </c>
      <c r="S153" s="27">
        <v>9866351</v>
      </c>
      <c r="T153" s="27">
        <v>0</v>
      </c>
      <c r="U153" s="27">
        <v>1029663</v>
      </c>
      <c r="V153" s="27">
        <v>0</v>
      </c>
      <c r="W153" s="27">
        <v>72687</v>
      </c>
      <c r="X153" s="27">
        <v>11680587.610000001</v>
      </c>
      <c r="Y153" s="27">
        <v>368741.33</v>
      </c>
      <c r="Z153" s="27">
        <v>0</v>
      </c>
      <c r="AA153" s="27">
        <v>696661.65999999992</v>
      </c>
      <c r="AB153" s="27">
        <v>0</v>
      </c>
      <c r="AC153" s="27">
        <v>0</v>
      </c>
      <c r="AD153" s="27">
        <v>3101267.76</v>
      </c>
      <c r="AE153" s="27">
        <v>68932.78</v>
      </c>
      <c r="AF153" s="27">
        <v>0</v>
      </c>
      <c r="AG153" s="27">
        <v>1817872.91</v>
      </c>
      <c r="AH153" s="27">
        <v>2183969.37</v>
      </c>
      <c r="AI153" s="27">
        <v>474186.25</v>
      </c>
      <c r="AJ153" s="27">
        <v>0</v>
      </c>
      <c r="AK153" s="27">
        <v>3041056.82</v>
      </c>
      <c r="AL153" s="27">
        <v>549021.48</v>
      </c>
      <c r="AM153" s="27">
        <v>111340.7</v>
      </c>
      <c r="AN153" s="27">
        <v>73701.13</v>
      </c>
      <c r="AO153" s="27">
        <v>332556.67</v>
      </c>
      <c r="AP153" s="27">
        <v>0</v>
      </c>
      <c r="AQ153" s="27">
        <v>949224.1</v>
      </c>
      <c r="AR153" s="27">
        <v>30340.04</v>
      </c>
      <c r="AS153" s="27">
        <v>0</v>
      </c>
      <c r="AT153" s="27">
        <v>69239.28</v>
      </c>
      <c r="AU153" s="27">
        <v>609343.24</v>
      </c>
      <c r="AV153" s="27">
        <v>394342.44</v>
      </c>
      <c r="AW153" s="27">
        <v>429188.2</v>
      </c>
      <c r="AX153" s="27">
        <v>23417.200000000001</v>
      </c>
      <c r="AY153" s="27">
        <v>0</v>
      </c>
      <c r="AZ153" s="27">
        <v>0</v>
      </c>
      <c r="BA153" s="27">
        <v>866593.75</v>
      </c>
      <c r="BB153" s="27">
        <v>83817.38</v>
      </c>
      <c r="BC153" s="27">
        <v>970658.7300000001</v>
      </c>
      <c r="BD153" s="27">
        <v>185585.39</v>
      </c>
      <c r="BE153" s="27">
        <v>0</v>
      </c>
      <c r="BF153" s="27">
        <v>0</v>
      </c>
      <c r="BG153" s="27">
        <v>0</v>
      </c>
      <c r="BH153" s="27">
        <v>104192.24</v>
      </c>
      <c r="BI153" s="27">
        <v>107968.59</v>
      </c>
      <c r="BJ153" s="27">
        <v>0</v>
      </c>
      <c r="BK153" s="27">
        <v>0</v>
      </c>
      <c r="BL153" s="27">
        <v>0</v>
      </c>
      <c r="BM153" s="27">
        <v>0</v>
      </c>
      <c r="BN153" s="27">
        <v>9237.5401345039809</v>
      </c>
      <c r="BO153" s="27">
        <v>6821192.04</v>
      </c>
      <c r="BP153" s="27">
        <v>2419308.2200000002</v>
      </c>
      <c r="BQ153" s="27">
        <v>1600007.7</v>
      </c>
      <c r="BR153" s="27">
        <v>65825.67</v>
      </c>
      <c r="BS153" s="27">
        <v>44584.09</v>
      </c>
      <c r="BT153" s="27">
        <v>0</v>
      </c>
      <c r="BU153" s="27">
        <v>0</v>
      </c>
      <c r="BV153" s="27">
        <v>2426659.15</v>
      </c>
      <c r="BW153" s="27">
        <v>41803.910000000003</v>
      </c>
      <c r="BX153" s="27">
        <v>0</v>
      </c>
      <c r="BY153" s="27">
        <v>0</v>
      </c>
      <c r="BZ153" s="27">
        <v>2102961.64</v>
      </c>
      <c r="CA153" s="27">
        <v>42173.41</v>
      </c>
      <c r="CB153" s="16">
        <v>1.8540000000000001</v>
      </c>
      <c r="CC153" s="16">
        <v>4.149</v>
      </c>
      <c r="CD153" s="16">
        <v>8.5850000000000009</v>
      </c>
      <c r="CE153" s="16">
        <v>1.6839999999999999</v>
      </c>
      <c r="CF153" s="16">
        <v>2.8679999999999999</v>
      </c>
      <c r="CG153" s="16">
        <v>0</v>
      </c>
      <c r="CH153" s="16" t="s">
        <v>567</v>
      </c>
      <c r="CI153" s="15">
        <v>230047643</v>
      </c>
      <c r="CJ153" s="15">
        <v>916611376</v>
      </c>
      <c r="CK153" s="15">
        <v>486300257</v>
      </c>
      <c r="CL153" s="3">
        <v>466</v>
      </c>
      <c r="CM153" s="3">
        <v>2952</v>
      </c>
      <c r="CN153" s="4">
        <v>39</v>
      </c>
      <c r="CO153" s="4">
        <v>99</v>
      </c>
      <c r="CP153" s="4">
        <v>2808.99</v>
      </c>
      <c r="CQ153" s="16">
        <v>3.663003663003663E-3</v>
      </c>
      <c r="CR153" s="26">
        <v>0.31192005710206994</v>
      </c>
      <c r="CS153" s="26">
        <f>CL153/CM153</f>
        <v>0.15785907859078591</v>
      </c>
      <c r="CT153" s="3">
        <f>CM153/(DF153+DG153)</f>
        <v>17.323943661971825</v>
      </c>
      <c r="CU153" s="26">
        <f>(CX153+CY153)/(DA153+DB153)</f>
        <v>0.97097418438916461</v>
      </c>
      <c r="CV153" s="37">
        <v>160</v>
      </c>
      <c r="CW153" s="29">
        <v>150.1514285714284</v>
      </c>
      <c r="CX153" s="29">
        <v>1799.7076436781608</v>
      </c>
      <c r="CY153" s="29">
        <v>876.22343678160917</v>
      </c>
      <c r="CZ153" s="29">
        <v>153.86285714285708</v>
      </c>
      <c r="DA153" s="29">
        <v>1853.2443678160921</v>
      </c>
      <c r="DB153" s="29">
        <v>902.67965517241385</v>
      </c>
      <c r="DC153" s="34">
        <v>52956.807511737068</v>
      </c>
      <c r="DD153" s="31">
        <v>16.906432748538013</v>
      </c>
      <c r="DE153" s="32">
        <v>0.49122807017543857</v>
      </c>
      <c r="DF153" s="33">
        <v>170.40000000000006</v>
      </c>
      <c r="DG153" s="30">
        <v>0</v>
      </c>
      <c r="DH153" s="41">
        <v>20.8</v>
      </c>
      <c r="DI153" s="41">
        <v>21.5778</v>
      </c>
      <c r="DJ153" s="41">
        <v>22.622199999999999</v>
      </c>
      <c r="DK153" s="41">
        <v>21.7</v>
      </c>
      <c r="DL153" s="41">
        <v>21.822199999999999</v>
      </c>
      <c r="DM153" s="38">
        <v>90</v>
      </c>
      <c r="DN153" s="28">
        <v>10579067.430000002</v>
      </c>
      <c r="DO153" s="28">
        <v>334941.03999999998</v>
      </c>
      <c r="DP153" s="28">
        <v>0</v>
      </c>
      <c r="DQ153" s="28">
        <v>1871998.07</v>
      </c>
      <c r="DR153" s="28">
        <v>1583293.9000000001</v>
      </c>
      <c r="DS153" s="28">
        <v>310905.07</v>
      </c>
      <c r="DT153" s="28">
        <v>0</v>
      </c>
      <c r="DU153" s="28">
        <v>1120854.68</v>
      </c>
      <c r="DV153" s="28">
        <v>384787.01</v>
      </c>
      <c r="DW153" s="28">
        <v>720387.4</v>
      </c>
      <c r="DX153" s="28">
        <v>17160</v>
      </c>
      <c r="DY153" s="28">
        <v>308924</v>
      </c>
      <c r="DZ153" s="28">
        <v>0</v>
      </c>
      <c r="EA153" s="28">
        <v>424859.15</v>
      </c>
      <c r="EB153" s="28">
        <v>3434889.17</v>
      </c>
      <c r="EC153" s="28">
        <v>94727.28</v>
      </c>
      <c r="ED153" s="28">
        <v>0</v>
      </c>
      <c r="EE153" s="28">
        <v>590845.94000000006</v>
      </c>
      <c r="EF153" s="28">
        <v>541048.03</v>
      </c>
      <c r="EG153" s="28">
        <v>134842.29</v>
      </c>
      <c r="EH153" s="28">
        <v>0</v>
      </c>
      <c r="EI153" s="28">
        <v>401376.1</v>
      </c>
      <c r="EJ153" s="28">
        <v>64111.14</v>
      </c>
      <c r="EK153" s="28">
        <v>360384.28</v>
      </c>
      <c r="EL153" s="28">
        <v>0</v>
      </c>
      <c r="EM153" s="28">
        <v>23632.67</v>
      </c>
      <c r="EN153" s="28">
        <v>0</v>
      </c>
      <c r="EO153" s="28">
        <v>55192.710000000006</v>
      </c>
      <c r="EP153" s="28">
        <v>228618.99000000002</v>
      </c>
      <c r="EQ153" s="28">
        <v>20.66</v>
      </c>
      <c r="ER153" s="28">
        <v>0</v>
      </c>
      <c r="ES153" s="28">
        <v>96477.440000000002</v>
      </c>
      <c r="ET153" s="28">
        <v>149164.29</v>
      </c>
      <c r="EU153" s="28">
        <v>13450.85</v>
      </c>
      <c r="EV153" s="28">
        <v>599803.72</v>
      </c>
      <c r="EW153" s="28">
        <v>1064178.49</v>
      </c>
      <c r="EX153" s="28">
        <v>51636.05</v>
      </c>
      <c r="EY153" s="28">
        <v>89859.45</v>
      </c>
      <c r="EZ153" s="28">
        <v>21460.01</v>
      </c>
      <c r="FA153" s="28">
        <v>0</v>
      </c>
      <c r="FB153" s="28">
        <v>0</v>
      </c>
      <c r="FC153" s="28">
        <v>107694.11</v>
      </c>
      <c r="FD153" s="28">
        <v>1235941.44</v>
      </c>
      <c r="FE153" s="28">
        <v>7985.13</v>
      </c>
      <c r="FF153" s="28">
        <v>0</v>
      </c>
      <c r="FG153" s="28">
        <v>229807.53000000003</v>
      </c>
      <c r="FH153" s="28">
        <v>14442.420000000002</v>
      </c>
      <c r="FI153" s="28">
        <v>75494.149999999994</v>
      </c>
      <c r="FJ153" s="28">
        <v>0</v>
      </c>
      <c r="FK153" s="28">
        <v>663380.68000000005</v>
      </c>
      <c r="FL153" s="28">
        <v>176486.07</v>
      </c>
      <c r="FM153" s="28">
        <v>1205327.51</v>
      </c>
      <c r="FN153" s="28">
        <v>24081.120000000003</v>
      </c>
      <c r="FO153" s="28">
        <v>0</v>
      </c>
      <c r="FP153" s="28">
        <v>0</v>
      </c>
      <c r="FQ153" s="28">
        <v>435253.32</v>
      </c>
      <c r="FR153" s="28">
        <v>0</v>
      </c>
      <c r="FS153" s="28">
        <v>0</v>
      </c>
      <c r="FT153" s="28">
        <v>0</v>
      </c>
      <c r="FU153" s="28">
        <v>25360.7</v>
      </c>
      <c r="FV153" s="28">
        <v>0</v>
      </c>
      <c r="FW153" s="28">
        <v>0</v>
      </c>
      <c r="FX153" s="28">
        <v>9539.52</v>
      </c>
      <c r="FY153" s="28">
        <v>29212.639999999999</v>
      </c>
      <c r="FZ153" s="28">
        <v>383631.65</v>
      </c>
      <c r="GA153" s="28">
        <v>0</v>
      </c>
      <c r="GB153" s="28">
        <v>0</v>
      </c>
      <c r="GC153" s="28">
        <v>0</v>
      </c>
      <c r="GD153" s="28">
        <v>0</v>
      </c>
      <c r="GE153" s="28">
        <v>0</v>
      </c>
      <c r="GF153" s="28">
        <v>0</v>
      </c>
      <c r="GG153" s="28">
        <v>0</v>
      </c>
      <c r="GH153" s="28">
        <v>0</v>
      </c>
      <c r="GI153" s="28">
        <v>4382</v>
      </c>
      <c r="GJ153" s="28">
        <v>81606.12</v>
      </c>
      <c r="GK153" s="28">
        <v>8733.17</v>
      </c>
      <c r="GL153" s="28">
        <v>0</v>
      </c>
      <c r="GM153" s="28">
        <v>156396.67000000001</v>
      </c>
      <c r="GN153" s="28">
        <v>21750</v>
      </c>
      <c r="GO153" s="28">
        <v>11902.9</v>
      </c>
      <c r="GP153" s="28">
        <v>11000</v>
      </c>
      <c r="GQ153" s="28">
        <v>0</v>
      </c>
      <c r="GR153" s="28">
        <v>866593.75</v>
      </c>
      <c r="GS153" s="28">
        <v>10042.19</v>
      </c>
    </row>
    <row r="154" spans="1:202" ht="18" customHeight="1" x14ac:dyDescent="0.3">
      <c r="S154" s="35" t="s">
        <v>399</v>
      </c>
      <c r="T154" s="36"/>
      <c r="U154" s="35" t="s">
        <v>399</v>
      </c>
      <c r="CK154" s="12"/>
      <c r="CL154" s="11" t="s">
        <v>399</v>
      </c>
      <c r="DB154" s="21"/>
      <c r="GT154" s="12"/>
    </row>
    <row r="155" spans="1:202" ht="18" customHeight="1" x14ac:dyDescent="0.3">
      <c r="S155" s="36"/>
      <c r="T155" s="36"/>
      <c r="U155" s="35" t="s">
        <v>399</v>
      </c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CK155" s="12"/>
      <c r="CL155" s="12" t="s">
        <v>399</v>
      </c>
      <c r="GT155" s="12"/>
    </row>
    <row r="156" spans="1:202" ht="18" customHeight="1" x14ac:dyDescent="0.3">
      <c r="S156" s="36"/>
      <c r="T156" s="36"/>
      <c r="U156" s="36"/>
      <c r="X156" s="25"/>
      <c r="Y156" s="25"/>
      <c r="Z156" s="25"/>
      <c r="AA156" s="25"/>
      <c r="AB156" s="25"/>
      <c r="AC156" s="25"/>
      <c r="AD156" s="25"/>
      <c r="AE156" s="25"/>
      <c r="AF156" s="25"/>
      <c r="AG156" s="25"/>
      <c r="AH156" s="25"/>
      <c r="AI156" s="25"/>
      <c r="AJ156" s="25"/>
      <c r="AK156" s="25"/>
      <c r="AL156" s="25"/>
      <c r="AM156" s="25"/>
      <c r="AN156" s="25"/>
      <c r="AO156" s="25"/>
      <c r="AP156" s="25"/>
      <c r="AQ156" s="25"/>
      <c r="AR156" s="25"/>
      <c r="AS156" s="25"/>
      <c r="AT156" s="25"/>
      <c r="AU156" s="25"/>
      <c r="AV156" s="25"/>
      <c r="AW156" s="25"/>
      <c r="AX156" s="25"/>
      <c r="AY156" s="25"/>
      <c r="AZ156" s="25"/>
      <c r="BA156" s="25"/>
      <c r="BB156" s="25"/>
      <c r="BC156" s="25"/>
      <c r="BD156" s="25"/>
      <c r="BE156" s="25"/>
      <c r="BF156" s="25"/>
      <c r="BG156" s="25"/>
      <c r="BH156" s="25"/>
      <c r="BI156" s="25"/>
      <c r="BJ156" s="25"/>
      <c r="BK156" s="25"/>
      <c r="BL156" s="25"/>
      <c r="BM156" s="25"/>
    </row>
    <row r="157" spans="1:202" ht="18" customHeight="1" x14ac:dyDescent="0.3">
      <c r="S157" s="36"/>
      <c r="T157" s="36"/>
      <c r="U157" s="36"/>
      <c r="GT157" s="12"/>
    </row>
  </sheetData>
  <sortState xmlns:xlrd2="http://schemas.microsoft.com/office/spreadsheetml/2017/richdata2" ref="A5:GS155">
    <sortCondition ref="B5:B155"/>
  </sortState>
  <pageMargins left="0.25" right="0.25" top="0.5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Woodmansey, Susan</dc:creator>
  <cp:lastModifiedBy>Tyler Pickner</cp:lastModifiedBy>
  <cp:lastPrinted>2018-10-25T19:01:30Z</cp:lastPrinted>
  <dcterms:created xsi:type="dcterms:W3CDTF">2012-12-07T20:34:10Z</dcterms:created>
  <dcterms:modified xsi:type="dcterms:W3CDTF">2022-01-04T00:21:56Z</dcterms:modified>
</cp:coreProperties>
</file>