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Raw Data" sheetId="1" r:id="rId1"/>
    <sheet name="Overall By Position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G5" i="2"/>
  <c r="G6" i="2"/>
  <c r="G7" i="2"/>
  <c r="G8" i="2"/>
  <c r="G9" i="2"/>
  <c r="G10" i="2"/>
  <c r="G11" i="2"/>
  <c r="G12" i="2"/>
  <c r="G13" i="2"/>
  <c r="G14" i="2"/>
  <c r="G15" i="2"/>
  <c r="G4" i="2"/>
  <c r="G3" i="2"/>
  <c r="B68" i="1"/>
  <c r="C68" i="1"/>
  <c r="C16" i="2"/>
  <c r="C33" i="2"/>
  <c r="C51" i="2"/>
  <c r="C68" i="2"/>
  <c r="C105" i="2"/>
  <c r="C124" i="2"/>
  <c r="C141" i="2"/>
  <c r="C158" i="2"/>
  <c r="C160" i="2"/>
  <c r="C166" i="2"/>
  <c r="B16" i="2"/>
  <c r="B33" i="2"/>
  <c r="B51" i="2"/>
  <c r="B68" i="2"/>
  <c r="B105" i="2"/>
  <c r="B124" i="2"/>
  <c r="B141" i="2"/>
  <c r="B158" i="2"/>
  <c r="B160" i="2"/>
  <c r="B166" i="2"/>
  <c r="B168" i="2"/>
  <c r="C51" i="1"/>
  <c r="C160" i="1"/>
  <c r="C166" i="1"/>
  <c r="B51" i="1"/>
  <c r="B160" i="1"/>
  <c r="B166" i="1"/>
  <c r="B168" i="1"/>
  <c r="C158" i="1"/>
  <c r="B158" i="1"/>
  <c r="C141" i="1"/>
  <c r="B141" i="1"/>
  <c r="B124" i="1"/>
  <c r="C124" i="1"/>
  <c r="B16" i="1"/>
  <c r="C16" i="1"/>
  <c r="C105" i="1"/>
  <c r="B105" i="1"/>
  <c r="C33" i="1"/>
  <c r="B33" i="1"/>
</calcChain>
</file>

<file path=xl/sharedStrings.xml><?xml version="1.0" encoding="utf-8"?>
<sst xmlns="http://schemas.openxmlformats.org/spreadsheetml/2006/main" count="421" uniqueCount="41">
  <si>
    <t>Math Education</t>
  </si>
  <si>
    <t>Elementary Education</t>
  </si>
  <si>
    <t>Special Education</t>
  </si>
  <si>
    <t>AG Education</t>
  </si>
  <si>
    <t>English Education</t>
  </si>
  <si>
    <t>Business Education</t>
  </si>
  <si>
    <t>Physical Education</t>
  </si>
  <si>
    <t>Computer Education</t>
  </si>
  <si>
    <t>Total</t>
  </si>
  <si>
    <t>Science Education</t>
  </si>
  <si>
    <t>2014 - 2015</t>
  </si>
  <si>
    <t>Social Sciences</t>
  </si>
  <si>
    <t>World Languages</t>
  </si>
  <si>
    <t>Art</t>
  </si>
  <si>
    <t>Music</t>
  </si>
  <si>
    <t>Communication - Speech</t>
  </si>
  <si>
    <t>Education for Hard of Hearing</t>
  </si>
  <si>
    <t>2015-2016</t>
  </si>
  <si>
    <t>Family and Consumer Science</t>
  </si>
  <si>
    <t>Early Childhood</t>
  </si>
  <si>
    <t>Composite Math/Science</t>
  </si>
  <si>
    <t xml:space="preserve"> </t>
  </si>
  <si>
    <t>Seniors</t>
  </si>
  <si>
    <t>Juniors</t>
  </si>
  <si>
    <t>Eligible For Retirement</t>
  </si>
  <si>
    <t>Shortfall</t>
  </si>
  <si>
    <t>Industrial Technology</t>
  </si>
  <si>
    <t xml:space="preserve">ALL UNIVERSITY TOTALS </t>
  </si>
  <si>
    <t>Alpha</t>
  </si>
  <si>
    <t>Bravo</t>
  </si>
  <si>
    <t>Charlie</t>
  </si>
  <si>
    <t>Delta</t>
  </si>
  <si>
    <t>Echo</t>
  </si>
  <si>
    <t>Foxtrot</t>
  </si>
  <si>
    <t>Golf</t>
  </si>
  <si>
    <t>Hotel</t>
  </si>
  <si>
    <t>India</t>
  </si>
  <si>
    <t xml:space="preserve">Percent of teachers eligible </t>
  </si>
  <si>
    <t xml:space="preserve">ALL SCHOOLS TOTALS </t>
  </si>
  <si>
    <t xml:space="preserve">Percent of educators eligible </t>
  </si>
  <si>
    <t>Difference from Seniors / Juniors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</si>
</sst>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1F497D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1"/>
      <color rgb="FF1F497D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Times New Roman"/>
      <family val="1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2"/>
      <color rgb="FF44546A"/>
      <name val="Times New Roman"/>
      <family val="1"/>
    </font>
    <font>
      <sz val="12"/>
      <color rgb="FF44546A"/>
      <name val="Century Gothic"/>
      <family val="2"/>
    </font>
    <font>
      <u/>
      <sz val="12"/>
      <color rgb="FF44546A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0" fontId="1" fillId="2" borderId="0" xfId="0" applyFont="1" applyFill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Bravo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Data'!$B$19</c:f>
              <c:strCache>
                <c:ptCount val="1"/>
                <c:pt idx="0">
                  <c:v>2014 - 2015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Data'!$A$20:$A$33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Data'!$B$20:$B$33</c:f>
              <c:numCache>
                <c:formatCode>General</c:formatCode>
                <c:ptCount val="14"/>
                <c:pt idx="0">
                  <c:v>8</c:v>
                </c:pt>
                <c:pt idx="1">
                  <c:v>9</c:v>
                </c:pt>
                <c:pt idx="2">
                  <c:v>60</c:v>
                </c:pt>
                <c:pt idx="3">
                  <c:v>27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16</c:v>
                </c:pt>
                <c:pt idx="8">
                  <c:v>0</c:v>
                </c:pt>
                <c:pt idx="9">
                  <c:v>3</c:v>
                </c:pt>
                <c:pt idx="10">
                  <c:v>15</c:v>
                </c:pt>
                <c:pt idx="11">
                  <c:v>0</c:v>
                </c:pt>
                <c:pt idx="12">
                  <c:v>7</c:v>
                </c:pt>
                <c:pt idx="13">
                  <c:v>156</c:v>
                </c:pt>
              </c:numCache>
            </c:numRef>
          </c:val>
        </c:ser>
        <c:ser>
          <c:idx val="1"/>
          <c:order val="1"/>
          <c:tx>
            <c:strRef>
              <c:f>'Raw Data'!$C$19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Data'!$A$20:$A$33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Data'!$C$20:$C$33</c:f>
              <c:numCache>
                <c:formatCode>General</c:formatCode>
                <c:ptCount val="14"/>
                <c:pt idx="0">
                  <c:v>3</c:v>
                </c:pt>
                <c:pt idx="1">
                  <c:v>2</c:v>
                </c:pt>
                <c:pt idx="2">
                  <c:v>33</c:v>
                </c:pt>
                <c:pt idx="3">
                  <c:v>20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94272"/>
        <c:axId val="38295808"/>
      </c:barChart>
      <c:catAx>
        <c:axId val="3829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95808"/>
        <c:crosses val="autoZero"/>
        <c:auto val="1"/>
        <c:lblAlgn val="ctr"/>
        <c:lblOffset val="100"/>
        <c:noMultiLvlLbl val="0"/>
      </c:catAx>
      <c:valAx>
        <c:axId val="3829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9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Data'!$B$144</c:f>
              <c:strCache>
                <c:ptCount val="1"/>
                <c:pt idx="0">
                  <c:v>2014 - 2015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Data'!$A$145:$A$158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 </c:v>
                </c:pt>
                <c:pt idx="13">
                  <c:v>Total</c:v>
                </c:pt>
              </c:strCache>
            </c:strRef>
          </c:cat>
          <c:val>
            <c:numRef>
              <c:f>'Raw Data'!$B$145:$B$158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1</c:v>
                </c:pt>
                <c:pt idx="13">
                  <c:v>16</c:v>
                </c:pt>
              </c:numCache>
            </c:numRef>
          </c:val>
        </c:ser>
        <c:ser>
          <c:idx val="1"/>
          <c:order val="1"/>
          <c:tx>
            <c:strRef>
              <c:f>'Raw Data'!$C$144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Data'!$A$145:$A$158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 </c:v>
                </c:pt>
                <c:pt idx="13">
                  <c:v>Total</c:v>
                </c:pt>
              </c:strCache>
            </c:strRef>
          </c:cat>
          <c:val>
            <c:numRef>
              <c:f>'Raw Data'!$C$145:$C$158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910976"/>
        <c:axId val="142912512"/>
      </c:barChart>
      <c:catAx>
        <c:axId val="1429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12512"/>
        <c:crosses val="autoZero"/>
        <c:auto val="1"/>
        <c:lblAlgn val="ctr"/>
        <c:lblOffset val="100"/>
        <c:noMultiLvlLbl val="0"/>
      </c:catAx>
      <c:valAx>
        <c:axId val="1429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Overall Pipeline By Position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'Overall By Position'!$G$2</c:f>
              <c:strCache>
                <c:ptCount val="1"/>
                <c:pt idx="0">
                  <c:v>2014 - 2015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By Position'!$F$3:$F$15</c:f>
              <c:strCache>
                <c:ptCount val="13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</c:strCache>
            </c:strRef>
          </c:cat>
          <c:val>
            <c:numRef>
              <c:f>'Overall By Position'!$G$3:$G$15</c:f>
              <c:numCache>
                <c:formatCode>General</c:formatCode>
                <c:ptCount val="13"/>
                <c:pt idx="0">
                  <c:v>39</c:v>
                </c:pt>
                <c:pt idx="1">
                  <c:v>52</c:v>
                </c:pt>
                <c:pt idx="2">
                  <c:v>300</c:v>
                </c:pt>
                <c:pt idx="3">
                  <c:v>90</c:v>
                </c:pt>
                <c:pt idx="4">
                  <c:v>12</c:v>
                </c:pt>
                <c:pt idx="5">
                  <c:v>59</c:v>
                </c:pt>
                <c:pt idx="6">
                  <c:v>5</c:v>
                </c:pt>
                <c:pt idx="7">
                  <c:v>65</c:v>
                </c:pt>
                <c:pt idx="8">
                  <c:v>12</c:v>
                </c:pt>
                <c:pt idx="9">
                  <c:v>26</c:v>
                </c:pt>
                <c:pt idx="10">
                  <c:v>58</c:v>
                </c:pt>
                <c:pt idx="11">
                  <c:v>1</c:v>
                </c:pt>
                <c:pt idx="12">
                  <c:v>81</c:v>
                </c:pt>
              </c:numCache>
            </c:numRef>
          </c:val>
        </c:ser>
        <c:ser>
          <c:idx val="1"/>
          <c:order val="1"/>
          <c:tx>
            <c:strRef>
              <c:f>'Overall By Position'!$H$2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By Position'!$F$3:$F$15</c:f>
              <c:strCache>
                <c:ptCount val="13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</c:strCache>
            </c:strRef>
          </c:cat>
          <c:val>
            <c:numRef>
              <c:f>'Overall By Position'!$H$3:$H$15</c:f>
              <c:numCache>
                <c:formatCode>General</c:formatCode>
                <c:ptCount val="13"/>
                <c:pt idx="0">
                  <c:v>34</c:v>
                </c:pt>
                <c:pt idx="1">
                  <c:v>29</c:v>
                </c:pt>
                <c:pt idx="2">
                  <c:v>243</c:v>
                </c:pt>
                <c:pt idx="3">
                  <c:v>84</c:v>
                </c:pt>
                <c:pt idx="4">
                  <c:v>15</c:v>
                </c:pt>
                <c:pt idx="5">
                  <c:v>41</c:v>
                </c:pt>
                <c:pt idx="6">
                  <c:v>1</c:v>
                </c:pt>
                <c:pt idx="7">
                  <c:v>36</c:v>
                </c:pt>
                <c:pt idx="8">
                  <c:v>17</c:v>
                </c:pt>
                <c:pt idx="9">
                  <c:v>20</c:v>
                </c:pt>
                <c:pt idx="10">
                  <c:v>28</c:v>
                </c:pt>
                <c:pt idx="11">
                  <c:v>1</c:v>
                </c:pt>
                <c:pt idx="12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996608"/>
        <c:axId val="142998144"/>
      </c:barChart>
      <c:catAx>
        <c:axId val="14299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98144"/>
        <c:crosses val="autoZero"/>
        <c:auto val="1"/>
        <c:lblAlgn val="ctr"/>
        <c:lblOffset val="100"/>
        <c:noMultiLvlLbl val="0"/>
      </c:catAx>
      <c:valAx>
        <c:axId val="14299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9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Alpha</a:t>
            </a:r>
          </a:p>
        </c:rich>
      </c:tx>
      <c:layout>
        <c:manualLayout>
          <c:xMode val="edge"/>
          <c:yMode val="edge"/>
          <c:x val="0.48171522309711284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Data'!$A$3:$A$16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Data'!$B$3:$B$16</c:f>
              <c:numCache>
                <c:formatCode>General</c:formatCode>
                <c:ptCount val="14"/>
                <c:pt idx="0">
                  <c:v>2</c:v>
                </c:pt>
                <c:pt idx="1">
                  <c:v>9</c:v>
                </c:pt>
                <c:pt idx="2">
                  <c:v>32</c:v>
                </c:pt>
                <c:pt idx="3">
                  <c:v>38</c:v>
                </c:pt>
                <c:pt idx="4">
                  <c:v>0</c:v>
                </c:pt>
                <c:pt idx="5">
                  <c:v>9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101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Data'!$A$3:$A$16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Data'!$C$3:$C$16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22</c:v>
                </c:pt>
                <c:pt idx="3">
                  <c:v>25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60160"/>
        <c:axId val="39261696"/>
      </c:barChart>
      <c:catAx>
        <c:axId val="3926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61696"/>
        <c:crosses val="autoZero"/>
        <c:auto val="1"/>
        <c:lblAlgn val="ctr"/>
        <c:lblOffset val="100"/>
        <c:noMultiLvlLbl val="0"/>
      </c:catAx>
      <c:valAx>
        <c:axId val="39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6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Charlie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Data'!$B$36</c:f>
              <c:strCache>
                <c:ptCount val="1"/>
                <c:pt idx="0">
                  <c:v>2014 - 2015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Data'!$A$37:$A$51</c:f>
              <c:strCache>
                <c:ptCount val="15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Family and Consumer Science</c:v>
                </c:pt>
                <c:pt idx="14">
                  <c:v>Total</c:v>
                </c:pt>
              </c:strCache>
            </c:strRef>
          </c:cat>
          <c:val>
            <c:numRef>
              <c:f>'Raw Data'!$B$37:$B$51</c:f>
              <c:numCache>
                <c:formatCode>General</c:formatCode>
                <c:ptCount val="15"/>
                <c:pt idx="0">
                  <c:v>11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7</c:v>
                </c:pt>
                <c:pt idx="6">
                  <c:v>0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0</c:v>
                </c:pt>
                <c:pt idx="12">
                  <c:v>20</c:v>
                </c:pt>
                <c:pt idx="13">
                  <c:v>6</c:v>
                </c:pt>
                <c:pt idx="14">
                  <c:v>97</c:v>
                </c:pt>
              </c:numCache>
            </c:numRef>
          </c:val>
        </c:ser>
        <c:ser>
          <c:idx val="1"/>
          <c:order val="1"/>
          <c:tx>
            <c:strRef>
              <c:f>'Raw Data'!$C$36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Data'!$A$37:$A$51</c:f>
              <c:strCache>
                <c:ptCount val="15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Family and Consumer Science</c:v>
                </c:pt>
                <c:pt idx="14">
                  <c:v>Total</c:v>
                </c:pt>
              </c:strCache>
            </c:strRef>
          </c:cat>
          <c:val>
            <c:numRef>
              <c:f>'Raw Data'!$C$37:$C$51</c:f>
              <c:numCache>
                <c:formatCode>General</c:formatCode>
                <c:ptCount val="15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5</c:v>
                </c:pt>
                <c:pt idx="6">
                  <c:v>0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0</c:v>
                </c:pt>
                <c:pt idx="12">
                  <c:v>11</c:v>
                </c:pt>
                <c:pt idx="13">
                  <c:v>6</c:v>
                </c:pt>
                <c:pt idx="14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04192"/>
        <c:axId val="39318272"/>
      </c:barChart>
      <c:catAx>
        <c:axId val="393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8272"/>
        <c:crosses val="autoZero"/>
        <c:auto val="1"/>
        <c:lblAlgn val="ctr"/>
        <c:lblOffset val="100"/>
        <c:noMultiLvlLbl val="0"/>
      </c:catAx>
      <c:valAx>
        <c:axId val="3931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0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Echo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Data'!$B$71</c:f>
              <c:strCache>
                <c:ptCount val="1"/>
                <c:pt idx="0">
                  <c:v>2014 - 2015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Data'!$A$72:$A$88</c:f>
              <c:strCache>
                <c:ptCount val="17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Composite Math/Science</c:v>
                </c:pt>
                <c:pt idx="14">
                  <c:v>Early Childhood</c:v>
                </c:pt>
                <c:pt idx="15">
                  <c:v>Industrial Technology</c:v>
                </c:pt>
                <c:pt idx="16">
                  <c:v>Total</c:v>
                </c:pt>
              </c:strCache>
            </c:strRef>
          </c:cat>
          <c:val>
            <c:numRef>
              <c:f>'Raw Data'!$B$72:$B$88</c:f>
              <c:numCache>
                <c:formatCode>General</c:formatCode>
                <c:ptCount val="17"/>
                <c:pt idx="0">
                  <c:v>4</c:v>
                </c:pt>
                <c:pt idx="1">
                  <c:v>7</c:v>
                </c:pt>
                <c:pt idx="2">
                  <c:v>65</c:v>
                </c:pt>
                <c:pt idx="3">
                  <c:v>12</c:v>
                </c:pt>
                <c:pt idx="4">
                  <c:v>0</c:v>
                </c:pt>
                <c:pt idx="5">
                  <c:v>20</c:v>
                </c:pt>
                <c:pt idx="6">
                  <c:v>2</c:v>
                </c:pt>
                <c:pt idx="7">
                  <c:v>21</c:v>
                </c:pt>
                <c:pt idx="8">
                  <c:v>0</c:v>
                </c:pt>
                <c:pt idx="9">
                  <c:v>8</c:v>
                </c:pt>
                <c:pt idx="10">
                  <c:v>8</c:v>
                </c:pt>
                <c:pt idx="11">
                  <c:v>0</c:v>
                </c:pt>
                <c:pt idx="12">
                  <c:v>37</c:v>
                </c:pt>
                <c:pt idx="13">
                  <c:v>2</c:v>
                </c:pt>
                <c:pt idx="14">
                  <c:v>9</c:v>
                </c:pt>
                <c:pt idx="15">
                  <c:v>1</c:v>
                </c:pt>
                <c:pt idx="16">
                  <c:v>99</c:v>
                </c:pt>
              </c:numCache>
            </c:numRef>
          </c:val>
        </c:ser>
        <c:ser>
          <c:idx val="1"/>
          <c:order val="1"/>
          <c:tx>
            <c:strRef>
              <c:f>'Raw Data'!$C$71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Data'!$A$72:$A$88</c:f>
              <c:strCache>
                <c:ptCount val="17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Composite Math/Science</c:v>
                </c:pt>
                <c:pt idx="14">
                  <c:v>Early Childhood</c:v>
                </c:pt>
                <c:pt idx="15">
                  <c:v>Industrial Technology</c:v>
                </c:pt>
                <c:pt idx="16">
                  <c:v>Total</c:v>
                </c:pt>
              </c:strCache>
            </c:strRef>
          </c:cat>
          <c:val>
            <c:numRef>
              <c:f>'Raw Data'!$C$72:$C$88</c:f>
              <c:numCache>
                <c:formatCode>General</c:formatCode>
                <c:ptCount val="17"/>
                <c:pt idx="0">
                  <c:v>13</c:v>
                </c:pt>
                <c:pt idx="1">
                  <c:v>4</c:v>
                </c:pt>
                <c:pt idx="2">
                  <c:v>100</c:v>
                </c:pt>
                <c:pt idx="3">
                  <c:v>21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9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12</c:v>
                </c:pt>
                <c:pt idx="13">
                  <c:v>8</c:v>
                </c:pt>
                <c:pt idx="14">
                  <c:v>14</c:v>
                </c:pt>
                <c:pt idx="15">
                  <c:v>2</c:v>
                </c:pt>
                <c:pt idx="16">
                  <c:v>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11712"/>
        <c:axId val="52213248"/>
      </c:barChart>
      <c:catAx>
        <c:axId val="5221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3248"/>
        <c:crosses val="autoZero"/>
        <c:auto val="1"/>
        <c:lblAlgn val="ctr"/>
        <c:lblOffset val="100"/>
        <c:noMultiLvlLbl val="0"/>
      </c:catAx>
      <c:valAx>
        <c:axId val="5221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Foxtrot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Data'!$B$91</c:f>
              <c:strCache>
                <c:ptCount val="1"/>
                <c:pt idx="0">
                  <c:v>2014 - 2015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Data'!$A$92:$A$105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Data'!$B$92:$B$105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</c:numCache>
            </c:numRef>
          </c:val>
        </c:ser>
        <c:ser>
          <c:idx val="1"/>
          <c:order val="1"/>
          <c:tx>
            <c:strRef>
              <c:f>'Raw Data'!$C$91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Data'!$A$92:$A$105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Data'!$C$92:$C$105</c:f>
              <c:numCache>
                <c:formatCode>General</c:formatCode>
                <c:ptCount val="14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355840"/>
        <c:axId val="142361728"/>
      </c:barChart>
      <c:catAx>
        <c:axId val="1423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61728"/>
        <c:crosses val="autoZero"/>
        <c:auto val="1"/>
        <c:lblAlgn val="ctr"/>
        <c:lblOffset val="100"/>
        <c:noMultiLvlLbl val="0"/>
      </c:catAx>
      <c:valAx>
        <c:axId val="14236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Golf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Data'!$B$108</c:f>
              <c:strCache>
                <c:ptCount val="1"/>
                <c:pt idx="0">
                  <c:v>2014 - 2015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Data'!$A$109:$A$124</c:f>
              <c:strCache>
                <c:ptCount val="16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Communication - Speech</c:v>
                </c:pt>
                <c:pt idx="14">
                  <c:v>Education for Hard of Hearing</c:v>
                </c:pt>
                <c:pt idx="15">
                  <c:v>Total</c:v>
                </c:pt>
              </c:strCache>
            </c:strRef>
          </c:cat>
          <c:val>
            <c:numRef>
              <c:f>'Raw Data'!$B$109:$B$124</c:f>
              <c:numCache>
                <c:formatCode>General</c:formatCode>
                <c:ptCount val="16"/>
                <c:pt idx="0">
                  <c:v>1</c:v>
                </c:pt>
                <c:pt idx="1">
                  <c:v>3</c:v>
                </c:pt>
                <c:pt idx="2">
                  <c:v>27</c:v>
                </c:pt>
                <c:pt idx="3">
                  <c:v>10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73</c:v>
                </c:pt>
              </c:numCache>
            </c:numRef>
          </c:val>
        </c:ser>
        <c:ser>
          <c:idx val="1"/>
          <c:order val="1"/>
          <c:tx>
            <c:strRef>
              <c:f>'Raw Data'!$C$108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Data'!$A$109:$A$124</c:f>
              <c:strCache>
                <c:ptCount val="16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Communication - Speech</c:v>
                </c:pt>
                <c:pt idx="14">
                  <c:v>Education for Hard of Hearing</c:v>
                </c:pt>
                <c:pt idx="15">
                  <c:v>Total</c:v>
                </c:pt>
              </c:strCache>
            </c:strRef>
          </c:cat>
          <c:val>
            <c:numRef>
              <c:f>'Raw Data'!$C$109:$C$124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27</c:v>
                </c:pt>
                <c:pt idx="3">
                  <c:v>10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  <c:pt idx="15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404224"/>
        <c:axId val="142410112"/>
      </c:barChart>
      <c:catAx>
        <c:axId val="14240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10112"/>
        <c:crosses val="autoZero"/>
        <c:auto val="1"/>
        <c:lblAlgn val="ctr"/>
        <c:lblOffset val="100"/>
        <c:noMultiLvlLbl val="0"/>
      </c:catAx>
      <c:valAx>
        <c:axId val="1424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0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Hotel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Data'!$B$127</c:f>
              <c:strCache>
                <c:ptCount val="1"/>
                <c:pt idx="0">
                  <c:v>2014 - 2015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Data'!$A$128:$A$141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Data'!$B$128:$B$141</c:f>
              <c:numCache>
                <c:formatCode>General</c:formatCode>
                <c:ptCount val="14"/>
                <c:pt idx="0">
                  <c:v>6</c:v>
                </c:pt>
                <c:pt idx="1">
                  <c:v>4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3">
                  <c:v>56</c:v>
                </c:pt>
              </c:numCache>
            </c:numRef>
          </c:val>
        </c:ser>
        <c:ser>
          <c:idx val="1"/>
          <c:order val="1"/>
          <c:tx>
            <c:strRef>
              <c:f>'Raw Data'!$C$127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Data'!$A$128:$A$141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Data'!$C$128:$C$141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2">
                  <c:v>3</c:v>
                </c:pt>
                <c:pt idx="13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436224"/>
        <c:axId val="142437760"/>
      </c:barChart>
      <c:catAx>
        <c:axId val="1424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37760"/>
        <c:crosses val="autoZero"/>
        <c:auto val="1"/>
        <c:lblAlgn val="ctr"/>
        <c:lblOffset val="100"/>
        <c:noMultiLvlLbl val="0"/>
      </c:catAx>
      <c:valAx>
        <c:axId val="14243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3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Retirement versus Teacher Position</a:t>
            </a:r>
            <a:r>
              <a:rPr lang="en-US" baseline="0"/>
              <a:t> Shortfall 2014-2015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Data'!$A$163</c:f>
              <c:strCache>
                <c:ptCount val="1"/>
                <c:pt idx="0">
                  <c:v>Eligible For Retirement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Data'!$B$162</c:f>
              <c:strCache>
                <c:ptCount val="1"/>
                <c:pt idx="0">
                  <c:v>2014 - 2015</c:v>
                </c:pt>
              </c:strCache>
            </c:strRef>
          </c:cat>
          <c:val>
            <c:numRef>
              <c:f>'Raw Data'!$B$163</c:f>
              <c:numCache>
                <c:formatCode>General</c:formatCode>
                <c:ptCount val="1"/>
                <c:pt idx="0">
                  <c:v>1004</c:v>
                </c:pt>
              </c:numCache>
            </c:numRef>
          </c:val>
        </c:ser>
        <c:ser>
          <c:idx val="1"/>
          <c:order val="1"/>
          <c:tx>
            <c:strRef>
              <c:f>'Raw Data'!$A$166</c:f>
              <c:strCache>
                <c:ptCount val="1"/>
                <c:pt idx="0">
                  <c:v>Shortfall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Data'!$B$162</c:f>
              <c:strCache>
                <c:ptCount val="1"/>
                <c:pt idx="0">
                  <c:v>2014 - 2015</c:v>
                </c:pt>
              </c:strCache>
            </c:strRef>
          </c:cat>
          <c:val>
            <c:numRef>
              <c:f>'Raw Data'!$B$166</c:f>
              <c:numCache>
                <c:formatCode>General</c:formatCode>
                <c:ptCount val="1"/>
                <c:pt idx="0">
                  <c:v>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470528"/>
        <c:axId val="142816384"/>
      </c:barChart>
      <c:catAx>
        <c:axId val="1424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16384"/>
        <c:crosses val="autoZero"/>
        <c:auto val="1"/>
        <c:lblAlgn val="ctr"/>
        <c:lblOffset val="100"/>
        <c:noMultiLvlLbl val="0"/>
      </c:catAx>
      <c:valAx>
        <c:axId val="14281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7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Delta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Data'!$B$54</c:f>
              <c:strCache>
                <c:ptCount val="1"/>
                <c:pt idx="0">
                  <c:v>2014 - 2015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Data'!$A$55:$A$68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Data'!$B$55:$B$68</c:f>
              <c:numCache>
                <c:formatCode>General</c:formatCode>
                <c:ptCount val="14"/>
                <c:pt idx="0">
                  <c:v>6</c:v>
                </c:pt>
                <c:pt idx="1">
                  <c:v>4</c:v>
                </c:pt>
                <c:pt idx="2">
                  <c:v>62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20</c:v>
                </c:pt>
                <c:pt idx="11">
                  <c:v>0</c:v>
                </c:pt>
                <c:pt idx="12">
                  <c:v>4</c:v>
                </c:pt>
                <c:pt idx="13">
                  <c:v>114</c:v>
                </c:pt>
              </c:numCache>
            </c:numRef>
          </c:val>
        </c:ser>
        <c:ser>
          <c:idx val="1"/>
          <c:order val="1"/>
          <c:tx>
            <c:strRef>
              <c:f>'Raw Data'!$C$54</c:f>
              <c:strCache>
                <c:ptCount val="1"/>
                <c:pt idx="0">
                  <c:v>2015-2016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Data'!$A$55:$A$68</c:f>
              <c:strCache>
                <c:ptCount val="14"/>
                <c:pt idx="0">
                  <c:v>Science Education</c:v>
                </c:pt>
                <c:pt idx="1">
                  <c:v>Math Education</c:v>
                </c:pt>
                <c:pt idx="2">
                  <c:v>Elementary Education</c:v>
                </c:pt>
                <c:pt idx="3">
                  <c:v>Special Education</c:v>
                </c:pt>
                <c:pt idx="4">
                  <c:v>AG Education</c:v>
                </c:pt>
                <c:pt idx="5">
                  <c:v>English Education</c:v>
                </c:pt>
                <c:pt idx="6">
                  <c:v>Business Education</c:v>
                </c:pt>
                <c:pt idx="7">
                  <c:v>Social Sciences</c:v>
                </c:pt>
                <c:pt idx="8">
                  <c:v>World Languages</c:v>
                </c:pt>
                <c:pt idx="9">
                  <c:v>Art</c:v>
                </c:pt>
                <c:pt idx="10">
                  <c:v>Music</c:v>
                </c:pt>
                <c:pt idx="11">
                  <c:v>Computer Education</c:v>
                </c:pt>
                <c:pt idx="12">
                  <c:v>Physical Education</c:v>
                </c:pt>
                <c:pt idx="13">
                  <c:v>Total</c:v>
                </c:pt>
              </c:strCache>
            </c:strRef>
          </c:cat>
          <c:val>
            <c:numRef>
              <c:f>'Raw Data'!$C$55:$C$68</c:f>
              <c:numCache>
                <c:formatCode>General</c:formatCode>
                <c:ptCount val="14"/>
                <c:pt idx="0">
                  <c:v>3</c:v>
                </c:pt>
                <c:pt idx="1">
                  <c:v>4</c:v>
                </c:pt>
                <c:pt idx="2">
                  <c:v>35</c:v>
                </c:pt>
                <c:pt idx="3">
                  <c:v>8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10</c:v>
                </c:pt>
                <c:pt idx="11">
                  <c:v>0</c:v>
                </c:pt>
                <c:pt idx="12">
                  <c:v>1</c:v>
                </c:pt>
                <c:pt idx="13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854400"/>
        <c:axId val="142876672"/>
      </c:barChart>
      <c:catAx>
        <c:axId val="1428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76672"/>
        <c:crosses val="autoZero"/>
        <c:auto val="1"/>
        <c:lblAlgn val="ctr"/>
        <c:lblOffset val="100"/>
        <c:noMultiLvlLbl val="0"/>
      </c:catAx>
      <c:valAx>
        <c:axId val="14287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85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18</xdr:row>
      <xdr:rowOff>185737</xdr:rowOff>
    </xdr:from>
    <xdr:to>
      <xdr:col>12</xdr:col>
      <xdr:colOff>0</xdr:colOff>
      <xdr:row>33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2</xdr:row>
      <xdr:rowOff>33337</xdr:rowOff>
    </xdr:from>
    <xdr:to>
      <xdr:col>12</xdr:col>
      <xdr:colOff>0</xdr:colOff>
      <xdr:row>16</xdr:row>
      <xdr:rowOff>9525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133349</xdr:colOff>
      <xdr:row>36</xdr:row>
      <xdr:rowOff>4762</xdr:rowOff>
    </xdr:from>
    <xdr:to>
      <xdr:col>12</xdr:col>
      <xdr:colOff>114300</xdr:colOff>
      <xdr:row>50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71</xdr:row>
      <xdr:rowOff>4761</xdr:rowOff>
    </xdr:from>
    <xdr:to>
      <xdr:col>12</xdr:col>
      <xdr:colOff>9525</xdr:colOff>
      <xdr:row>88</xdr:row>
      <xdr:rowOff>28574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600074</xdr:colOff>
      <xdr:row>90</xdr:row>
      <xdr:rowOff>185737</xdr:rowOff>
    </xdr:from>
    <xdr:to>
      <xdr:col>12</xdr:col>
      <xdr:colOff>28575</xdr:colOff>
      <xdr:row>104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28575</xdr:colOff>
      <xdr:row>108</xdr:row>
      <xdr:rowOff>23811</xdr:rowOff>
    </xdr:from>
    <xdr:to>
      <xdr:col>12</xdr:col>
      <xdr:colOff>19050</xdr:colOff>
      <xdr:row>124</xdr:row>
      <xdr:rowOff>28574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</xdr:colOff>
      <xdr:row>126</xdr:row>
      <xdr:rowOff>176212</xdr:rowOff>
    </xdr:from>
    <xdr:to>
      <xdr:col>11</xdr:col>
      <xdr:colOff>600075</xdr:colOff>
      <xdr:row>140</xdr:row>
      <xdr:rowOff>176212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590549</xdr:colOff>
      <xdr:row>160</xdr:row>
      <xdr:rowOff>4762</xdr:rowOff>
    </xdr:from>
    <xdr:to>
      <xdr:col>11</xdr:col>
      <xdr:colOff>609599</xdr:colOff>
      <xdr:row>174</xdr:row>
      <xdr:rowOff>80962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19049</xdr:colOff>
      <xdr:row>53</xdr:row>
      <xdr:rowOff>176212</xdr:rowOff>
    </xdr:from>
    <xdr:to>
      <xdr:col>11</xdr:col>
      <xdr:colOff>590549</xdr:colOff>
      <xdr:row>68</xdr:row>
      <xdr:rowOff>19050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9524</xdr:colOff>
      <xdr:row>143</xdr:row>
      <xdr:rowOff>157161</xdr:rowOff>
    </xdr:from>
    <xdr:to>
      <xdr:col>12</xdr:col>
      <xdr:colOff>9524</xdr:colOff>
      <xdr:row>157</xdr:row>
      <xdr:rowOff>180974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138112</xdr:rowOff>
    </xdr:from>
    <xdr:to>
      <xdr:col>17</xdr:col>
      <xdr:colOff>590550</xdr:colOff>
      <xdr:row>16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tabSelected="1" workbookViewId="0">
      <selection activeCell="K143" sqref="K143"/>
    </sheetView>
  </sheetViews>
  <sheetFormatPr defaultRowHeight="14.4" x14ac:dyDescent="0.3"/>
  <cols>
    <col min="1" max="1" width="27.88671875" bestFit="1" customWidth="1"/>
    <col min="2" max="2" width="10.5546875" style="1" bestFit="1" customWidth="1"/>
    <col min="3" max="3" width="9.6640625" style="1" bestFit="1" customWidth="1"/>
    <col min="7" max="7" width="19.44140625" customWidth="1"/>
    <col min="8" max="8" width="14.109375" customWidth="1"/>
  </cols>
  <sheetData>
    <row r="1" spans="1:10" ht="15" x14ac:dyDescent="0.25">
      <c r="B1" s="3" t="s">
        <v>22</v>
      </c>
      <c r="C1" s="3" t="s">
        <v>23</v>
      </c>
    </row>
    <row r="2" spans="1:10" ht="15" x14ac:dyDescent="0.25">
      <c r="A2" s="11" t="s">
        <v>28</v>
      </c>
      <c r="B2" s="1" t="s">
        <v>10</v>
      </c>
      <c r="C2" s="1" t="s">
        <v>17</v>
      </c>
    </row>
    <row r="3" spans="1:10" ht="15" x14ac:dyDescent="0.25">
      <c r="A3" t="s">
        <v>9</v>
      </c>
      <c r="B3" s="1">
        <v>2</v>
      </c>
      <c r="C3" s="1">
        <v>1</v>
      </c>
      <c r="I3" s="1"/>
      <c r="J3" s="1"/>
    </row>
    <row r="4" spans="1:10" ht="15" x14ac:dyDescent="0.25">
      <c r="A4" t="s">
        <v>0</v>
      </c>
      <c r="B4" s="1">
        <v>9</v>
      </c>
      <c r="C4" s="1">
        <v>2</v>
      </c>
      <c r="I4" s="1"/>
      <c r="J4" s="1"/>
    </row>
    <row r="5" spans="1:10" ht="15" x14ac:dyDescent="0.25">
      <c r="A5" t="s">
        <v>1</v>
      </c>
      <c r="B5" s="1">
        <v>32</v>
      </c>
      <c r="C5" s="1">
        <v>22</v>
      </c>
      <c r="I5" s="1"/>
      <c r="J5" s="1"/>
    </row>
    <row r="6" spans="1:10" ht="15" x14ac:dyDescent="0.25">
      <c r="A6" t="s">
        <v>2</v>
      </c>
      <c r="B6" s="1">
        <v>38</v>
      </c>
      <c r="C6" s="1">
        <v>25</v>
      </c>
      <c r="I6" s="1"/>
      <c r="J6" s="1"/>
    </row>
    <row r="7" spans="1:10" ht="15" x14ac:dyDescent="0.25">
      <c r="A7" t="s">
        <v>3</v>
      </c>
      <c r="B7" s="1">
        <v>0</v>
      </c>
      <c r="C7" s="1">
        <v>0</v>
      </c>
      <c r="I7" s="1"/>
      <c r="J7" s="1"/>
    </row>
    <row r="8" spans="1:10" ht="15" x14ac:dyDescent="0.25">
      <c r="A8" t="s">
        <v>4</v>
      </c>
      <c r="B8" s="1">
        <v>9</v>
      </c>
      <c r="C8" s="1">
        <v>2</v>
      </c>
      <c r="I8" s="1"/>
      <c r="J8" s="1"/>
    </row>
    <row r="9" spans="1:10" ht="15" x14ac:dyDescent="0.25">
      <c r="A9" t="s">
        <v>5</v>
      </c>
      <c r="B9" s="1">
        <v>2</v>
      </c>
      <c r="C9" s="1">
        <v>0</v>
      </c>
      <c r="I9" s="1"/>
      <c r="J9" s="1"/>
    </row>
    <row r="10" spans="1:10" ht="15" x14ac:dyDescent="0.25">
      <c r="A10" t="s">
        <v>11</v>
      </c>
      <c r="B10" s="1">
        <v>0</v>
      </c>
      <c r="C10" s="1">
        <v>0</v>
      </c>
      <c r="I10" s="1"/>
      <c r="J10" s="1"/>
    </row>
    <row r="11" spans="1:10" ht="15" x14ac:dyDescent="0.25">
      <c r="A11" t="s">
        <v>12</v>
      </c>
      <c r="B11" s="1">
        <v>0</v>
      </c>
      <c r="C11" s="1">
        <v>0</v>
      </c>
      <c r="I11" s="1"/>
      <c r="J11" s="1"/>
    </row>
    <row r="12" spans="1:10" s="2" customFormat="1" ht="15" x14ac:dyDescent="0.25">
      <c r="A12" t="s">
        <v>13</v>
      </c>
      <c r="B12" s="4">
        <v>0</v>
      </c>
      <c r="C12" s="4">
        <v>0</v>
      </c>
      <c r="I12" s="3"/>
      <c r="J12" s="3"/>
    </row>
    <row r="13" spans="1:10" s="2" customFormat="1" ht="15" x14ac:dyDescent="0.25">
      <c r="A13" t="s">
        <v>14</v>
      </c>
      <c r="B13" s="4">
        <v>0</v>
      </c>
      <c r="C13" s="4">
        <v>0</v>
      </c>
      <c r="I13" s="3"/>
      <c r="J13" s="3"/>
    </row>
    <row r="14" spans="1:10" s="2" customFormat="1" ht="15" x14ac:dyDescent="0.25">
      <c r="A14" t="s">
        <v>7</v>
      </c>
      <c r="B14" s="4">
        <v>1</v>
      </c>
      <c r="C14" s="4">
        <v>1</v>
      </c>
      <c r="I14" s="3"/>
      <c r="J14" s="3"/>
    </row>
    <row r="15" spans="1:10" s="2" customFormat="1" ht="15" x14ac:dyDescent="0.25">
      <c r="A15" t="s">
        <v>6</v>
      </c>
      <c r="B15" s="4">
        <v>8</v>
      </c>
      <c r="C15" s="4">
        <v>8</v>
      </c>
      <c r="I15" s="3"/>
      <c r="J15" s="3"/>
    </row>
    <row r="16" spans="1:10" s="2" customFormat="1" ht="15" x14ac:dyDescent="0.25">
      <c r="A16" s="2" t="s">
        <v>8</v>
      </c>
      <c r="B16" s="3">
        <f>SUM(B3:B15)</f>
        <v>101</v>
      </c>
      <c r="C16" s="3">
        <f>SUM(C3:C15)</f>
        <v>61</v>
      </c>
    </row>
    <row r="17" spans="1:3" s="2" customFormat="1" ht="15" x14ac:dyDescent="0.25">
      <c r="B17" s="3"/>
      <c r="C17" s="3"/>
    </row>
    <row r="18" spans="1:3" ht="15" x14ac:dyDescent="0.25">
      <c r="B18" s="3" t="s">
        <v>22</v>
      </c>
      <c r="C18" s="3" t="s">
        <v>23</v>
      </c>
    </row>
    <row r="19" spans="1:3" ht="15" x14ac:dyDescent="0.25">
      <c r="A19" s="11" t="s">
        <v>29</v>
      </c>
      <c r="B19" s="1" t="s">
        <v>10</v>
      </c>
      <c r="C19" s="1" t="s">
        <v>17</v>
      </c>
    </row>
    <row r="20" spans="1:3" ht="15" x14ac:dyDescent="0.25">
      <c r="A20" t="s">
        <v>9</v>
      </c>
      <c r="B20" s="1">
        <v>8</v>
      </c>
      <c r="C20" s="1">
        <v>3</v>
      </c>
    </row>
    <row r="21" spans="1:3" ht="15" x14ac:dyDescent="0.25">
      <c r="A21" t="s">
        <v>0</v>
      </c>
      <c r="B21" s="1">
        <v>9</v>
      </c>
      <c r="C21" s="1">
        <v>2</v>
      </c>
    </row>
    <row r="22" spans="1:3" ht="15" x14ac:dyDescent="0.25">
      <c r="A22" t="s">
        <v>1</v>
      </c>
      <c r="B22" s="1">
        <v>60</v>
      </c>
      <c r="C22" s="1">
        <v>33</v>
      </c>
    </row>
    <row r="23" spans="1:3" ht="15" x14ac:dyDescent="0.25">
      <c r="A23" t="s">
        <v>2</v>
      </c>
      <c r="B23" s="1">
        <v>27</v>
      </c>
      <c r="C23" s="1">
        <v>20</v>
      </c>
    </row>
    <row r="24" spans="1:3" ht="15" x14ac:dyDescent="0.25">
      <c r="A24" t="s">
        <v>3</v>
      </c>
      <c r="B24" s="1">
        <v>0</v>
      </c>
      <c r="C24" s="1">
        <v>0</v>
      </c>
    </row>
    <row r="25" spans="1:3" ht="15" x14ac:dyDescent="0.25">
      <c r="A25" t="s">
        <v>4</v>
      </c>
      <c r="B25" s="1">
        <v>11</v>
      </c>
      <c r="C25" s="1">
        <v>4</v>
      </c>
    </row>
    <row r="26" spans="1:3" ht="15" x14ac:dyDescent="0.25">
      <c r="A26" t="s">
        <v>5</v>
      </c>
      <c r="B26" s="1">
        <v>0</v>
      </c>
      <c r="C26" s="1">
        <v>0</v>
      </c>
    </row>
    <row r="27" spans="1:3" ht="15" x14ac:dyDescent="0.25">
      <c r="A27" t="s">
        <v>11</v>
      </c>
      <c r="B27" s="1">
        <v>16</v>
      </c>
      <c r="C27" s="1">
        <v>3</v>
      </c>
    </row>
    <row r="28" spans="1:3" ht="15" x14ac:dyDescent="0.25">
      <c r="A28" t="s">
        <v>12</v>
      </c>
      <c r="B28" s="1">
        <v>0</v>
      </c>
      <c r="C28" s="1">
        <v>2</v>
      </c>
    </row>
    <row r="29" spans="1:3" ht="15" x14ac:dyDescent="0.25">
      <c r="A29" t="s">
        <v>13</v>
      </c>
      <c r="B29" s="1">
        <v>3</v>
      </c>
      <c r="C29" s="1">
        <v>1</v>
      </c>
    </row>
    <row r="30" spans="1:3" ht="15" x14ac:dyDescent="0.25">
      <c r="A30" t="s">
        <v>14</v>
      </c>
      <c r="B30" s="1">
        <v>15</v>
      </c>
      <c r="C30" s="1">
        <v>3</v>
      </c>
    </row>
    <row r="31" spans="1:3" ht="15" x14ac:dyDescent="0.25">
      <c r="A31" t="s">
        <v>7</v>
      </c>
      <c r="B31" s="1">
        <v>0</v>
      </c>
      <c r="C31" s="1">
        <v>0</v>
      </c>
    </row>
    <row r="32" spans="1:3" ht="15" x14ac:dyDescent="0.25">
      <c r="A32" t="s">
        <v>6</v>
      </c>
      <c r="B32" s="1">
        <v>7</v>
      </c>
      <c r="C32" s="1">
        <v>1</v>
      </c>
    </row>
    <row r="33" spans="1:9" s="2" customFormat="1" ht="15" x14ac:dyDescent="0.25">
      <c r="A33" s="2" t="s">
        <v>8</v>
      </c>
      <c r="B33" s="3">
        <f>SUM(B20:B32)</f>
        <v>156</v>
      </c>
      <c r="C33" s="3">
        <f>SUM(C20:C32)</f>
        <v>72</v>
      </c>
    </row>
    <row r="34" spans="1:9" s="2" customFormat="1" ht="15" x14ac:dyDescent="0.25">
      <c r="B34" s="3"/>
      <c r="C34" s="3"/>
    </row>
    <row r="35" spans="1:9" s="2" customFormat="1" ht="15" x14ac:dyDescent="0.25">
      <c r="A35" s="2" t="s">
        <v>21</v>
      </c>
      <c r="B35" s="3" t="s">
        <v>22</v>
      </c>
      <c r="C35" s="3" t="s">
        <v>23</v>
      </c>
    </row>
    <row r="36" spans="1:9" s="2" customFormat="1" ht="15" x14ac:dyDescent="0.25">
      <c r="A36" s="11" t="s">
        <v>30</v>
      </c>
      <c r="B36" s="1" t="s">
        <v>10</v>
      </c>
      <c r="C36" s="1" t="s">
        <v>17</v>
      </c>
      <c r="G36" s="12"/>
      <c r="H36" s="7"/>
      <c r="I36" s="7"/>
    </row>
    <row r="37" spans="1:9" s="2" customFormat="1" ht="15" x14ac:dyDescent="0.25">
      <c r="A37" t="s">
        <v>9</v>
      </c>
      <c r="B37" s="4">
        <v>11</v>
      </c>
      <c r="C37" s="4">
        <v>7</v>
      </c>
      <c r="G37" s="8"/>
      <c r="H37" s="13"/>
      <c r="I37" s="13"/>
    </row>
    <row r="38" spans="1:9" s="2" customFormat="1" ht="15" x14ac:dyDescent="0.25">
      <c r="A38" t="s">
        <v>0</v>
      </c>
      <c r="B38" s="4">
        <v>14</v>
      </c>
      <c r="C38" s="4">
        <v>7</v>
      </c>
      <c r="G38" s="8"/>
      <c r="H38" s="13"/>
      <c r="I38" s="13"/>
    </row>
    <row r="39" spans="1:9" s="2" customFormat="1" ht="15" x14ac:dyDescent="0.25">
      <c r="A39" t="s">
        <v>1</v>
      </c>
      <c r="B39" s="4">
        <v>0</v>
      </c>
      <c r="C39" s="4">
        <v>0</v>
      </c>
      <c r="G39" s="8"/>
      <c r="H39" s="30"/>
      <c r="I39" s="30"/>
    </row>
    <row r="40" spans="1:9" s="2" customFormat="1" ht="15" x14ac:dyDescent="0.25">
      <c r="A40" t="s">
        <v>2</v>
      </c>
      <c r="B40" s="4">
        <v>0</v>
      </c>
      <c r="C40" s="4">
        <v>0</v>
      </c>
      <c r="G40" s="8"/>
      <c r="H40" s="13"/>
      <c r="I40" s="13"/>
    </row>
    <row r="41" spans="1:9" s="2" customFormat="1" ht="15" x14ac:dyDescent="0.25">
      <c r="A41" t="s">
        <v>3</v>
      </c>
      <c r="B41" s="4">
        <v>12</v>
      </c>
      <c r="C41" s="4">
        <v>15</v>
      </c>
      <c r="G41" s="8"/>
      <c r="H41" s="13"/>
      <c r="I41" s="13"/>
    </row>
    <row r="42" spans="1:9" s="2" customFormat="1" ht="15" x14ac:dyDescent="0.25">
      <c r="A42" t="s">
        <v>4</v>
      </c>
      <c r="B42" s="4">
        <v>7</v>
      </c>
      <c r="C42" s="4">
        <v>5</v>
      </c>
      <c r="G42" s="8"/>
      <c r="H42" s="7"/>
      <c r="I42" s="27"/>
    </row>
    <row r="43" spans="1:9" s="2" customFormat="1" ht="15" x14ac:dyDescent="0.25">
      <c r="A43" t="s">
        <v>5</v>
      </c>
      <c r="B43" s="4">
        <v>0</v>
      </c>
      <c r="C43" s="4">
        <v>0</v>
      </c>
      <c r="G43" s="8"/>
      <c r="H43" s="31"/>
      <c r="I43" s="31"/>
    </row>
    <row r="44" spans="1:9" s="2" customFormat="1" ht="15" x14ac:dyDescent="0.25">
      <c r="A44" t="s">
        <v>11</v>
      </c>
      <c r="B44" s="4">
        <v>8</v>
      </c>
      <c r="C44" s="4">
        <v>7</v>
      </c>
      <c r="G44" s="8"/>
      <c r="H44" s="7"/>
      <c r="I44" s="27"/>
    </row>
    <row r="45" spans="1:9" s="2" customFormat="1" ht="15" x14ac:dyDescent="0.25">
      <c r="A45" t="s">
        <v>12</v>
      </c>
      <c r="B45" s="4">
        <v>5</v>
      </c>
      <c r="C45" s="4">
        <v>2</v>
      </c>
      <c r="G45" s="8"/>
      <c r="H45" s="7"/>
      <c r="I45" s="27"/>
    </row>
    <row r="46" spans="1:9" s="2" customFormat="1" ht="15" x14ac:dyDescent="0.25">
      <c r="A46" t="s">
        <v>13</v>
      </c>
      <c r="B46" s="4">
        <v>5</v>
      </c>
      <c r="C46" s="4">
        <v>4</v>
      </c>
      <c r="G46" s="8"/>
      <c r="H46" s="7"/>
      <c r="I46" s="27"/>
    </row>
    <row r="47" spans="1:9" s="2" customFormat="1" ht="15" x14ac:dyDescent="0.25">
      <c r="A47" t="s">
        <v>14</v>
      </c>
      <c r="B47" s="4">
        <v>9</v>
      </c>
      <c r="C47" s="4">
        <v>8</v>
      </c>
      <c r="G47" s="8"/>
      <c r="H47" s="7"/>
      <c r="I47" s="27"/>
    </row>
    <row r="48" spans="1:9" s="2" customFormat="1" ht="15" x14ac:dyDescent="0.25">
      <c r="A48" t="s">
        <v>7</v>
      </c>
      <c r="B48" s="4">
        <v>0</v>
      </c>
      <c r="C48" s="4">
        <v>0</v>
      </c>
      <c r="G48" s="8"/>
      <c r="H48" s="32"/>
      <c r="I48" s="32"/>
    </row>
    <row r="49" spans="1:9" s="2" customFormat="1" ht="15" x14ac:dyDescent="0.25">
      <c r="A49" t="s">
        <v>6</v>
      </c>
      <c r="B49" s="4">
        <v>20</v>
      </c>
      <c r="C49" s="4">
        <v>11</v>
      </c>
      <c r="G49" s="8"/>
      <c r="H49" s="7"/>
      <c r="I49" s="27"/>
    </row>
    <row r="50" spans="1:9" s="2" customFormat="1" ht="15" x14ac:dyDescent="0.25">
      <c r="A50" t="s">
        <v>18</v>
      </c>
      <c r="B50" s="4">
        <v>6</v>
      </c>
      <c r="C50" s="4">
        <v>6</v>
      </c>
      <c r="G50" s="8"/>
      <c r="H50" s="13"/>
      <c r="I50" s="13"/>
    </row>
    <row r="51" spans="1:9" s="2" customFormat="1" ht="15" x14ac:dyDescent="0.25">
      <c r="A51" s="2" t="s">
        <v>8</v>
      </c>
      <c r="B51" s="3">
        <f>SUM(B37:B50)</f>
        <v>97</v>
      </c>
      <c r="C51" s="3">
        <f>SUM(C37:C50)</f>
        <v>72</v>
      </c>
      <c r="G51" s="12"/>
      <c r="H51" s="13"/>
      <c r="I51" s="13"/>
    </row>
    <row r="52" spans="1:9" s="2" customFormat="1" ht="15" x14ac:dyDescent="0.25">
      <c r="B52" s="3"/>
      <c r="C52" s="3"/>
    </row>
    <row r="53" spans="1:9" s="2" customFormat="1" ht="15" x14ac:dyDescent="0.25">
      <c r="B53" s="3" t="s">
        <v>22</v>
      </c>
      <c r="C53" s="3" t="s">
        <v>23</v>
      </c>
    </row>
    <row r="54" spans="1:9" s="2" customFormat="1" ht="15" x14ac:dyDescent="0.25">
      <c r="A54" s="11" t="s">
        <v>31</v>
      </c>
      <c r="B54" s="1" t="s">
        <v>10</v>
      </c>
      <c r="C54" s="1" t="s">
        <v>17</v>
      </c>
    </row>
    <row r="55" spans="1:9" s="2" customFormat="1" ht="15" x14ac:dyDescent="0.25">
      <c r="A55" t="s">
        <v>9</v>
      </c>
      <c r="B55" s="4">
        <v>6</v>
      </c>
      <c r="C55" s="4">
        <v>3</v>
      </c>
    </row>
    <row r="56" spans="1:9" s="2" customFormat="1" ht="15" x14ac:dyDescent="0.25">
      <c r="A56" t="s">
        <v>0</v>
      </c>
      <c r="B56" s="4">
        <v>4</v>
      </c>
      <c r="C56" s="4">
        <v>4</v>
      </c>
    </row>
    <row r="57" spans="1:9" s="2" customFormat="1" ht="15" x14ac:dyDescent="0.25">
      <c r="A57" t="s">
        <v>1</v>
      </c>
      <c r="B57" s="4">
        <v>62</v>
      </c>
      <c r="C57" s="4">
        <v>35</v>
      </c>
    </row>
    <row r="58" spans="1:9" s="2" customFormat="1" ht="15" x14ac:dyDescent="0.25">
      <c r="A58" t="s">
        <v>2</v>
      </c>
      <c r="B58" s="4">
        <v>3</v>
      </c>
      <c r="C58" s="4">
        <v>8</v>
      </c>
    </row>
    <row r="59" spans="1:9" s="2" customFormat="1" ht="15" x14ac:dyDescent="0.25">
      <c r="A59" t="s">
        <v>3</v>
      </c>
      <c r="B59" s="4">
        <v>0</v>
      </c>
      <c r="C59" s="4">
        <v>0</v>
      </c>
    </row>
    <row r="60" spans="1:9" s="2" customFormat="1" ht="15" x14ac:dyDescent="0.25">
      <c r="A60" t="s">
        <v>4</v>
      </c>
      <c r="B60" s="4">
        <v>2</v>
      </c>
      <c r="C60" s="4">
        <v>3</v>
      </c>
    </row>
    <row r="61" spans="1:9" s="2" customFormat="1" ht="15" x14ac:dyDescent="0.25">
      <c r="A61" t="s">
        <v>5</v>
      </c>
      <c r="B61" s="4">
        <v>0</v>
      </c>
      <c r="C61" s="4">
        <v>0</v>
      </c>
    </row>
    <row r="62" spans="1:9" s="2" customFormat="1" ht="15" x14ac:dyDescent="0.25">
      <c r="A62" t="s">
        <v>11</v>
      </c>
      <c r="B62" s="4">
        <v>6</v>
      </c>
      <c r="C62" s="4">
        <v>6</v>
      </c>
    </row>
    <row r="63" spans="1:9" s="2" customFormat="1" ht="15" x14ac:dyDescent="0.25">
      <c r="A63" t="s">
        <v>12</v>
      </c>
      <c r="B63" s="4">
        <v>2</v>
      </c>
      <c r="C63" s="4">
        <v>2</v>
      </c>
    </row>
    <row r="64" spans="1:9" s="2" customFormat="1" ht="15" x14ac:dyDescent="0.25">
      <c r="A64" t="s">
        <v>13</v>
      </c>
      <c r="B64" s="4">
        <v>5</v>
      </c>
      <c r="C64" s="4">
        <v>4</v>
      </c>
    </row>
    <row r="65" spans="1:9" s="2" customFormat="1" ht="15" x14ac:dyDescent="0.25">
      <c r="A65" t="s">
        <v>14</v>
      </c>
      <c r="B65" s="4">
        <v>20</v>
      </c>
      <c r="C65" s="4">
        <v>10</v>
      </c>
    </row>
    <row r="66" spans="1:9" s="2" customFormat="1" ht="15" x14ac:dyDescent="0.25">
      <c r="A66" t="s">
        <v>7</v>
      </c>
      <c r="B66" s="4">
        <v>0</v>
      </c>
      <c r="C66" s="4">
        <v>0</v>
      </c>
    </row>
    <row r="67" spans="1:9" s="2" customFormat="1" ht="15" x14ac:dyDescent="0.25">
      <c r="A67" t="s">
        <v>6</v>
      </c>
      <c r="B67" s="4">
        <v>4</v>
      </c>
      <c r="C67" s="4">
        <v>1</v>
      </c>
    </row>
    <row r="68" spans="1:9" s="2" customFormat="1" ht="15" x14ac:dyDescent="0.25">
      <c r="A68" s="2" t="s">
        <v>8</v>
      </c>
      <c r="B68" s="3">
        <f>SUM(B55:B67)</f>
        <v>114</v>
      </c>
      <c r="C68" s="3">
        <f>SUM(C55:C67)</f>
        <v>76</v>
      </c>
    </row>
    <row r="69" spans="1:9" s="2" customFormat="1" ht="15" x14ac:dyDescent="0.25">
      <c r="B69" s="3"/>
      <c r="C69" s="3"/>
    </row>
    <row r="70" spans="1:9" s="2" customFormat="1" ht="15" x14ac:dyDescent="0.25">
      <c r="B70" s="3" t="s">
        <v>22</v>
      </c>
      <c r="C70" s="3" t="s">
        <v>23</v>
      </c>
    </row>
    <row r="71" spans="1:9" s="2" customFormat="1" ht="15" x14ac:dyDescent="0.25">
      <c r="A71" s="11" t="s">
        <v>32</v>
      </c>
      <c r="B71" s="1" t="s">
        <v>10</v>
      </c>
      <c r="C71" s="1" t="s">
        <v>17</v>
      </c>
      <c r="G71" s="12"/>
      <c r="H71" s="7"/>
      <c r="I71" s="7"/>
    </row>
    <row r="72" spans="1:9" s="2" customFormat="1" ht="15" x14ac:dyDescent="0.25">
      <c r="A72" t="s">
        <v>9</v>
      </c>
      <c r="B72" s="4">
        <v>4</v>
      </c>
      <c r="C72" s="4">
        <v>13</v>
      </c>
      <c r="G72" s="8"/>
      <c r="H72" s="13"/>
      <c r="I72" s="13"/>
    </row>
    <row r="73" spans="1:9" s="2" customFormat="1" ht="15" x14ac:dyDescent="0.25">
      <c r="A73" t="s">
        <v>0</v>
      </c>
      <c r="B73" s="4">
        <v>7</v>
      </c>
      <c r="C73" s="4">
        <v>4</v>
      </c>
      <c r="G73" s="8"/>
      <c r="H73" s="13"/>
      <c r="I73" s="13"/>
    </row>
    <row r="74" spans="1:9" s="2" customFormat="1" ht="15" x14ac:dyDescent="0.25">
      <c r="A74" t="s">
        <v>1</v>
      </c>
      <c r="B74" s="4">
        <v>65</v>
      </c>
      <c r="C74" s="4">
        <v>100</v>
      </c>
      <c r="G74" s="8"/>
      <c r="H74" s="13"/>
      <c r="I74" s="13"/>
    </row>
    <row r="75" spans="1:9" s="2" customFormat="1" ht="15" x14ac:dyDescent="0.25">
      <c r="A75" t="s">
        <v>2</v>
      </c>
      <c r="B75" s="4">
        <v>12</v>
      </c>
      <c r="C75" s="4">
        <v>21</v>
      </c>
      <c r="G75" s="8"/>
      <c r="H75" s="13"/>
      <c r="I75" s="13"/>
    </row>
    <row r="76" spans="1:9" s="2" customFormat="1" ht="15" x14ac:dyDescent="0.25">
      <c r="A76" t="s">
        <v>3</v>
      </c>
      <c r="B76" s="4">
        <v>0</v>
      </c>
      <c r="C76" s="4">
        <v>0</v>
      </c>
      <c r="G76" s="8"/>
      <c r="H76" s="14"/>
      <c r="I76" s="15"/>
    </row>
    <row r="77" spans="1:9" s="2" customFormat="1" ht="15" x14ac:dyDescent="0.25">
      <c r="A77" t="s">
        <v>4</v>
      </c>
      <c r="B77" s="4">
        <v>20</v>
      </c>
      <c r="C77" s="4">
        <v>18</v>
      </c>
      <c r="G77" s="8"/>
      <c r="H77" s="14"/>
      <c r="I77" s="15"/>
    </row>
    <row r="78" spans="1:9" s="2" customFormat="1" ht="15" x14ac:dyDescent="0.25">
      <c r="A78" t="s">
        <v>5</v>
      </c>
      <c r="B78" s="4">
        <v>2</v>
      </c>
      <c r="C78" s="4">
        <v>0</v>
      </c>
      <c r="G78" s="8"/>
      <c r="H78" s="14"/>
      <c r="I78" s="15"/>
    </row>
    <row r="79" spans="1:9" s="2" customFormat="1" ht="15" x14ac:dyDescent="0.25">
      <c r="A79" t="s">
        <v>11</v>
      </c>
      <c r="B79" s="4">
        <v>21</v>
      </c>
      <c r="C79" s="4">
        <v>9</v>
      </c>
      <c r="G79" s="8"/>
      <c r="H79" s="14"/>
      <c r="I79" s="15"/>
    </row>
    <row r="80" spans="1:9" s="2" customFormat="1" ht="15" x14ac:dyDescent="0.25">
      <c r="A80" t="s">
        <v>12</v>
      </c>
      <c r="B80" s="4">
        <v>0</v>
      </c>
      <c r="C80" s="4">
        <v>3</v>
      </c>
      <c r="G80" s="8"/>
      <c r="H80" s="14"/>
      <c r="I80" s="15"/>
    </row>
    <row r="81" spans="1:18" s="2" customFormat="1" ht="15" x14ac:dyDescent="0.25">
      <c r="A81" t="s">
        <v>13</v>
      </c>
      <c r="B81" s="4">
        <v>8</v>
      </c>
      <c r="C81" s="4">
        <v>4</v>
      </c>
      <c r="G81" s="8"/>
      <c r="H81" s="14"/>
      <c r="I81" s="15"/>
    </row>
    <row r="82" spans="1:18" s="2" customFormat="1" ht="15" x14ac:dyDescent="0.25">
      <c r="A82" t="s">
        <v>14</v>
      </c>
      <c r="B82" s="4">
        <v>8</v>
      </c>
      <c r="C82" s="4">
        <v>4</v>
      </c>
      <c r="G82" s="8"/>
      <c r="H82" s="14"/>
      <c r="I82" s="15"/>
    </row>
    <row r="83" spans="1:18" s="2" customFormat="1" ht="15" x14ac:dyDescent="0.25">
      <c r="A83" t="s">
        <v>7</v>
      </c>
      <c r="B83" s="4">
        <v>0</v>
      </c>
      <c r="C83" s="4">
        <v>0</v>
      </c>
      <c r="G83" s="8"/>
      <c r="H83" s="14"/>
      <c r="I83" s="15"/>
    </row>
    <row r="84" spans="1:18" s="2" customFormat="1" ht="15" x14ac:dyDescent="0.25">
      <c r="A84" t="s">
        <v>6</v>
      </c>
      <c r="B84" s="4">
        <v>37</v>
      </c>
      <c r="C84" s="4">
        <v>12</v>
      </c>
      <c r="G84" s="8"/>
      <c r="H84" s="14"/>
      <c r="I84" s="15"/>
    </row>
    <row r="85" spans="1:18" s="2" customFormat="1" ht="15" x14ac:dyDescent="0.25">
      <c r="A85" t="s">
        <v>20</v>
      </c>
      <c r="B85" s="4">
        <v>2</v>
      </c>
      <c r="C85" s="4">
        <v>8</v>
      </c>
      <c r="G85" s="8"/>
      <c r="H85" s="13"/>
      <c r="I85" s="13"/>
    </row>
    <row r="86" spans="1:18" s="2" customFormat="1" ht="15" x14ac:dyDescent="0.25">
      <c r="A86" t="s">
        <v>19</v>
      </c>
      <c r="B86" s="4">
        <v>9</v>
      </c>
      <c r="C86" s="4">
        <v>14</v>
      </c>
      <c r="G86" s="8"/>
      <c r="H86" s="13"/>
      <c r="I86" s="13"/>
    </row>
    <row r="87" spans="1:18" s="2" customFormat="1" ht="15" x14ac:dyDescent="0.25">
      <c r="A87" t="s">
        <v>26</v>
      </c>
      <c r="B87" s="4">
        <v>1</v>
      </c>
      <c r="C87" s="4">
        <v>2</v>
      </c>
      <c r="G87" s="8"/>
      <c r="H87" s="13"/>
      <c r="I87" s="13"/>
    </row>
    <row r="88" spans="1:18" s="2" customFormat="1" ht="15" x14ac:dyDescent="0.25">
      <c r="A88" s="2" t="s">
        <v>8</v>
      </c>
      <c r="B88" s="3">
        <v>99</v>
      </c>
      <c r="C88" s="3">
        <v>160</v>
      </c>
      <c r="D88" s="2" t="s">
        <v>21</v>
      </c>
      <c r="G88" s="8"/>
      <c r="H88" s="13"/>
      <c r="I88" s="13"/>
    </row>
    <row r="89" spans="1:18" s="2" customFormat="1" ht="15" x14ac:dyDescent="0.25">
      <c r="B89" s="3"/>
      <c r="C89" s="3"/>
      <c r="G89" s="12"/>
      <c r="H89" s="13"/>
      <c r="I89" s="13"/>
    </row>
    <row r="90" spans="1:18" ht="15" x14ac:dyDescent="0.25">
      <c r="B90" s="3" t="s">
        <v>22</v>
      </c>
      <c r="C90" s="3" t="s">
        <v>23</v>
      </c>
    </row>
    <row r="91" spans="1:18" ht="15" x14ac:dyDescent="0.25">
      <c r="A91" s="11" t="s">
        <v>33</v>
      </c>
      <c r="B91" s="1" t="s">
        <v>10</v>
      </c>
      <c r="C91" s="1" t="s">
        <v>17</v>
      </c>
      <c r="G91" s="12"/>
      <c r="H91" s="7"/>
      <c r="I91" s="7"/>
      <c r="J91" s="18"/>
      <c r="K91" s="18"/>
      <c r="L91" s="18"/>
      <c r="M91" s="18"/>
      <c r="N91" s="18"/>
      <c r="O91" s="18"/>
      <c r="P91" s="18"/>
      <c r="Q91" s="18"/>
      <c r="R91" s="18"/>
    </row>
    <row r="92" spans="1:18" ht="15" x14ac:dyDescent="0.25">
      <c r="A92" t="s">
        <v>9</v>
      </c>
      <c r="B92" s="1">
        <v>1</v>
      </c>
      <c r="C92" s="1">
        <v>4</v>
      </c>
      <c r="G92" s="8"/>
      <c r="H92" s="7"/>
      <c r="I92" s="7"/>
      <c r="J92" s="18"/>
      <c r="K92" s="18"/>
      <c r="L92" s="18"/>
      <c r="M92" s="18"/>
      <c r="N92" s="18"/>
      <c r="O92" s="18"/>
      <c r="P92" s="18"/>
      <c r="Q92" s="18"/>
      <c r="R92" s="18"/>
    </row>
    <row r="93" spans="1:18" ht="15" x14ac:dyDescent="0.25">
      <c r="A93" t="s">
        <v>0</v>
      </c>
      <c r="B93" s="1">
        <v>0</v>
      </c>
      <c r="C93" s="1">
        <v>6</v>
      </c>
      <c r="G93" s="8"/>
      <c r="H93" s="19"/>
      <c r="I93" s="19"/>
      <c r="J93" s="17"/>
      <c r="K93" s="20"/>
      <c r="L93" s="20"/>
      <c r="M93" s="20"/>
      <c r="N93" s="20"/>
      <c r="O93" s="20"/>
      <c r="P93" s="20"/>
      <c r="Q93" s="20"/>
      <c r="R93" s="20"/>
    </row>
    <row r="94" spans="1:18" ht="15" x14ac:dyDescent="0.25">
      <c r="A94" t="s">
        <v>1</v>
      </c>
      <c r="B94" s="1">
        <v>10</v>
      </c>
      <c r="C94" s="1">
        <v>4</v>
      </c>
      <c r="G94" s="8"/>
      <c r="H94" s="19"/>
      <c r="I94" s="19"/>
      <c r="J94" s="20"/>
      <c r="K94" s="20"/>
      <c r="L94" s="20"/>
      <c r="M94" s="20"/>
      <c r="N94" s="20"/>
      <c r="O94" s="20"/>
      <c r="P94" s="20"/>
      <c r="Q94" s="20"/>
      <c r="R94" s="20"/>
    </row>
    <row r="95" spans="1:18" ht="15" x14ac:dyDescent="0.25">
      <c r="A95" t="s">
        <v>2</v>
      </c>
      <c r="B95" s="1">
        <v>0</v>
      </c>
      <c r="C95" s="1">
        <v>0</v>
      </c>
      <c r="G95" s="8"/>
      <c r="H95" s="19"/>
      <c r="I95" s="19"/>
      <c r="J95" s="20"/>
      <c r="K95" s="20"/>
      <c r="L95" s="20"/>
      <c r="M95" s="20"/>
      <c r="N95" s="20"/>
      <c r="O95" s="20"/>
      <c r="P95" s="20"/>
      <c r="Q95" s="20"/>
      <c r="R95" s="20"/>
    </row>
    <row r="96" spans="1:18" ht="15" x14ac:dyDescent="0.25">
      <c r="A96" t="s">
        <v>3</v>
      </c>
      <c r="B96" s="1">
        <v>0</v>
      </c>
      <c r="C96" s="1">
        <v>0</v>
      </c>
      <c r="G96" s="8"/>
      <c r="H96" s="9"/>
      <c r="I96" s="9"/>
      <c r="J96" s="21"/>
      <c r="K96" s="21"/>
      <c r="L96" s="21"/>
      <c r="M96" s="21"/>
      <c r="N96" s="21"/>
      <c r="O96" s="21"/>
      <c r="P96" s="21"/>
      <c r="Q96" s="21"/>
      <c r="R96" s="21"/>
    </row>
    <row r="97" spans="1:18" ht="15" x14ac:dyDescent="0.25">
      <c r="A97" t="s">
        <v>4</v>
      </c>
      <c r="B97" s="1">
        <v>1</v>
      </c>
      <c r="C97" s="1">
        <v>3</v>
      </c>
      <c r="G97" s="8"/>
      <c r="H97" s="7"/>
      <c r="I97" s="7"/>
      <c r="J97" s="18"/>
      <c r="K97" s="18"/>
      <c r="L97" s="18"/>
      <c r="M97" s="18"/>
      <c r="N97" s="18"/>
      <c r="O97" s="18"/>
      <c r="P97" s="18"/>
      <c r="Q97" s="18"/>
      <c r="R97" s="18"/>
    </row>
    <row r="98" spans="1:18" ht="15" x14ac:dyDescent="0.25">
      <c r="A98" t="s">
        <v>5</v>
      </c>
      <c r="B98" s="1">
        <v>0</v>
      </c>
      <c r="C98" s="1">
        <v>0</v>
      </c>
      <c r="G98" s="8"/>
      <c r="H98" s="9"/>
      <c r="I98" s="9"/>
      <c r="J98" s="21"/>
      <c r="K98" s="21"/>
      <c r="L98" s="21"/>
      <c r="M98" s="21"/>
      <c r="N98" s="21"/>
      <c r="O98" s="21"/>
      <c r="P98" s="21"/>
      <c r="Q98" s="21"/>
      <c r="R98" s="21"/>
    </row>
    <row r="99" spans="1:18" ht="15" x14ac:dyDescent="0.25">
      <c r="A99" t="s">
        <v>11</v>
      </c>
      <c r="B99" s="1">
        <v>2</v>
      </c>
      <c r="C99" s="1">
        <v>2</v>
      </c>
      <c r="G99" s="8"/>
      <c r="H99" s="7"/>
      <c r="I99" s="7"/>
      <c r="J99" s="18"/>
      <c r="K99" s="18"/>
      <c r="L99" s="18"/>
      <c r="M99" s="18"/>
      <c r="N99" s="18"/>
      <c r="O99" s="18"/>
      <c r="P99" s="18"/>
      <c r="Q99" s="18"/>
      <c r="R99" s="18"/>
    </row>
    <row r="100" spans="1:18" ht="15" x14ac:dyDescent="0.25">
      <c r="A100" t="s">
        <v>12</v>
      </c>
      <c r="B100" s="1">
        <v>0</v>
      </c>
      <c r="C100" s="1">
        <v>0</v>
      </c>
      <c r="G100" s="8"/>
      <c r="H100" s="9"/>
      <c r="I100" s="9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 ht="15" x14ac:dyDescent="0.25">
      <c r="A101" t="s">
        <v>13</v>
      </c>
      <c r="B101" s="1">
        <v>0</v>
      </c>
      <c r="C101" s="1">
        <v>0</v>
      </c>
      <c r="G101" s="8"/>
      <c r="H101" s="9"/>
      <c r="I101" s="9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1:18" ht="15" x14ac:dyDescent="0.25">
      <c r="A102" t="s">
        <v>14</v>
      </c>
      <c r="B102" s="1">
        <v>0</v>
      </c>
      <c r="C102" s="1">
        <v>0</v>
      </c>
      <c r="G102" s="8"/>
      <c r="H102" s="19"/>
      <c r="I102" s="19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1:18" ht="15" x14ac:dyDescent="0.25">
      <c r="A103" t="s">
        <v>7</v>
      </c>
      <c r="B103" s="1">
        <v>0</v>
      </c>
      <c r="C103" s="1">
        <v>0</v>
      </c>
      <c r="G103" s="8"/>
      <c r="H103" s="9"/>
      <c r="I103" s="9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1:18" ht="15" x14ac:dyDescent="0.25">
      <c r="A104" t="s">
        <v>6</v>
      </c>
      <c r="B104" s="1">
        <v>0</v>
      </c>
      <c r="C104" s="1">
        <v>0</v>
      </c>
      <c r="G104" s="8"/>
      <c r="H104" s="9"/>
      <c r="I104" s="9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 s="2" customFormat="1" ht="15" x14ac:dyDescent="0.25">
      <c r="A105" s="2" t="s">
        <v>8</v>
      </c>
      <c r="B105" s="3">
        <f>SUM(B92:B104)</f>
        <v>14</v>
      </c>
      <c r="C105" s="3">
        <f>SUM(C92:C104)</f>
        <v>19</v>
      </c>
      <c r="G105" s="12"/>
      <c r="H105" s="22"/>
      <c r="I105" s="22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1:18" s="2" customFormat="1" ht="15.75" x14ac:dyDescent="0.25">
      <c r="B106" s="3"/>
      <c r="C106" s="3"/>
      <c r="G106" s="24"/>
      <c r="H106"/>
      <c r="I106"/>
      <c r="J106"/>
      <c r="K106"/>
      <c r="L106"/>
      <c r="M106"/>
      <c r="N106"/>
      <c r="O106"/>
      <c r="P106"/>
      <c r="Q106"/>
      <c r="R106"/>
    </row>
    <row r="107" spans="1:18" ht="17.25" x14ac:dyDescent="0.25">
      <c r="B107" s="3" t="s">
        <v>22</v>
      </c>
      <c r="C107" s="3" t="s">
        <v>23</v>
      </c>
      <c r="G107" s="25"/>
    </row>
    <row r="108" spans="1:18" ht="17.25" x14ac:dyDescent="0.25">
      <c r="A108" s="11" t="s">
        <v>34</v>
      </c>
      <c r="B108" s="1" t="s">
        <v>10</v>
      </c>
      <c r="C108" s="1" t="s">
        <v>17</v>
      </c>
      <c r="G108" s="26"/>
    </row>
    <row r="109" spans="1:18" ht="17.25" x14ac:dyDescent="0.25">
      <c r="A109" t="s">
        <v>9</v>
      </c>
      <c r="B109" s="1">
        <v>1</v>
      </c>
      <c r="C109" s="1">
        <v>1</v>
      </c>
      <c r="G109" s="25"/>
    </row>
    <row r="110" spans="1:18" ht="17.25" x14ac:dyDescent="0.25">
      <c r="A110" t="s">
        <v>0</v>
      </c>
      <c r="B110" s="1">
        <v>3</v>
      </c>
      <c r="C110" s="1">
        <v>2</v>
      </c>
      <c r="G110" s="25"/>
    </row>
    <row r="111" spans="1:18" ht="17.25" x14ac:dyDescent="0.25">
      <c r="A111" t="s">
        <v>1</v>
      </c>
      <c r="B111" s="1">
        <v>27</v>
      </c>
      <c r="C111" s="1">
        <v>27</v>
      </c>
      <c r="G111" s="25"/>
    </row>
    <row r="112" spans="1:18" ht="17.25" x14ac:dyDescent="0.25">
      <c r="A112" t="s">
        <v>2</v>
      </c>
      <c r="B112" s="1">
        <v>10</v>
      </c>
      <c r="C112" s="1">
        <v>10</v>
      </c>
      <c r="G112" s="25"/>
    </row>
    <row r="113" spans="1:9" ht="15" x14ac:dyDescent="0.25">
      <c r="A113" t="s">
        <v>3</v>
      </c>
      <c r="B113" s="1">
        <v>0</v>
      </c>
      <c r="C113" s="1">
        <v>0</v>
      </c>
      <c r="G113" s="16"/>
      <c r="H113" s="16"/>
      <c r="I113" s="16"/>
    </row>
    <row r="114" spans="1:9" ht="15" x14ac:dyDescent="0.25">
      <c r="A114" t="s">
        <v>4</v>
      </c>
      <c r="B114" s="1">
        <v>7</v>
      </c>
      <c r="C114" s="1">
        <v>2</v>
      </c>
      <c r="G114" s="16"/>
      <c r="H114" s="16"/>
      <c r="I114" s="16"/>
    </row>
    <row r="115" spans="1:9" ht="15" x14ac:dyDescent="0.25">
      <c r="A115" t="s">
        <v>5</v>
      </c>
      <c r="B115" s="1">
        <v>0</v>
      </c>
      <c r="C115" s="1">
        <v>0</v>
      </c>
      <c r="G115" s="16"/>
      <c r="H115" s="16"/>
      <c r="I115" s="16"/>
    </row>
    <row r="116" spans="1:9" ht="15" x14ac:dyDescent="0.25">
      <c r="A116" t="s">
        <v>11</v>
      </c>
      <c r="B116" s="1">
        <v>7</v>
      </c>
      <c r="C116" s="1">
        <v>2</v>
      </c>
      <c r="G116" s="16"/>
      <c r="H116" s="16"/>
      <c r="I116" s="16"/>
    </row>
    <row r="117" spans="1:9" ht="15" x14ac:dyDescent="0.25">
      <c r="A117" t="s">
        <v>12</v>
      </c>
      <c r="B117" s="1">
        <v>3</v>
      </c>
      <c r="C117" s="1">
        <v>7</v>
      </c>
      <c r="G117" s="16"/>
      <c r="H117" s="16"/>
      <c r="I117" s="16"/>
    </row>
    <row r="118" spans="1:9" ht="15" x14ac:dyDescent="0.25">
      <c r="A118" t="s">
        <v>13</v>
      </c>
      <c r="B118" s="1">
        <v>3</v>
      </c>
      <c r="C118" s="1">
        <v>4</v>
      </c>
      <c r="G118" s="16"/>
      <c r="H118" s="16"/>
      <c r="I118" s="16"/>
    </row>
    <row r="119" spans="1:9" ht="15" x14ac:dyDescent="0.25">
      <c r="A119" t="s">
        <v>14</v>
      </c>
      <c r="B119" s="1">
        <v>3</v>
      </c>
      <c r="C119" s="1">
        <v>2</v>
      </c>
      <c r="G119" s="16"/>
      <c r="H119" s="16"/>
      <c r="I119" s="16"/>
    </row>
    <row r="120" spans="1:9" ht="15" x14ac:dyDescent="0.25">
      <c r="A120" t="s">
        <v>7</v>
      </c>
      <c r="B120" s="1">
        <v>0</v>
      </c>
      <c r="C120" s="1">
        <v>0</v>
      </c>
      <c r="G120" s="16"/>
      <c r="H120" s="16"/>
      <c r="I120" s="16"/>
    </row>
    <row r="121" spans="1:9" ht="15" x14ac:dyDescent="0.25">
      <c r="A121" t="s">
        <v>6</v>
      </c>
      <c r="B121" s="1">
        <v>4</v>
      </c>
      <c r="C121" s="1">
        <v>6</v>
      </c>
      <c r="G121" s="16"/>
      <c r="H121" s="16"/>
      <c r="I121" s="16"/>
    </row>
    <row r="122" spans="1:9" ht="15" x14ac:dyDescent="0.25">
      <c r="A122" t="s">
        <v>15</v>
      </c>
      <c r="B122" s="1">
        <v>1</v>
      </c>
      <c r="C122" s="1">
        <v>0</v>
      </c>
      <c r="G122" s="16"/>
      <c r="H122" s="16"/>
      <c r="I122" s="16"/>
    </row>
    <row r="123" spans="1:9" x14ac:dyDescent="0.3">
      <c r="A123" t="s">
        <v>16</v>
      </c>
      <c r="B123" s="1">
        <v>4</v>
      </c>
      <c r="C123" s="1">
        <v>4</v>
      </c>
      <c r="G123" s="16"/>
      <c r="H123" s="16"/>
      <c r="I123" s="16"/>
    </row>
    <row r="124" spans="1:9" s="2" customFormat="1" x14ac:dyDescent="0.3">
      <c r="A124" s="2" t="s">
        <v>8</v>
      </c>
      <c r="B124" s="3">
        <f>SUM(B109:B123)</f>
        <v>73</v>
      </c>
      <c r="C124" s="3">
        <f>SUM(C109:C123)</f>
        <v>67</v>
      </c>
      <c r="D124" s="2" t="s">
        <v>21</v>
      </c>
      <c r="G124" s="16"/>
      <c r="H124" s="16"/>
      <c r="I124" s="16"/>
    </row>
    <row r="125" spans="1:9" s="2" customFormat="1" x14ac:dyDescent="0.3">
      <c r="B125" s="3"/>
      <c r="C125" s="3"/>
    </row>
    <row r="126" spans="1:9" x14ac:dyDescent="0.3">
      <c r="B126" s="3" t="s">
        <v>22</v>
      </c>
      <c r="C126" s="3" t="s">
        <v>23</v>
      </c>
    </row>
    <row r="127" spans="1:9" ht="15.6" x14ac:dyDescent="0.3">
      <c r="A127" s="11" t="s">
        <v>35</v>
      </c>
      <c r="B127" s="1" t="s">
        <v>10</v>
      </c>
      <c r="C127" s="1" t="s">
        <v>17</v>
      </c>
      <c r="G127" s="5"/>
    </row>
    <row r="128" spans="1:9" x14ac:dyDescent="0.3">
      <c r="A128" t="s">
        <v>9</v>
      </c>
      <c r="B128" s="1">
        <v>6</v>
      </c>
      <c r="C128" s="1">
        <v>2</v>
      </c>
      <c r="G128" s="6"/>
      <c r="H128" s="7"/>
      <c r="I128" s="7"/>
    </row>
    <row r="129" spans="1:9" x14ac:dyDescent="0.3">
      <c r="A129" t="s">
        <v>0</v>
      </c>
      <c r="B129" s="1">
        <v>4</v>
      </c>
      <c r="C129" s="1">
        <v>2</v>
      </c>
      <c r="G129" s="8"/>
      <c r="H129" s="7"/>
      <c r="I129" s="7"/>
    </row>
    <row r="130" spans="1:9" x14ac:dyDescent="0.3">
      <c r="A130" t="s">
        <v>1</v>
      </c>
      <c r="B130" s="1">
        <v>32</v>
      </c>
      <c r="C130" s="1">
        <v>15</v>
      </c>
      <c r="G130" s="8"/>
      <c r="H130" s="7"/>
      <c r="I130" s="7"/>
    </row>
    <row r="131" spans="1:9" x14ac:dyDescent="0.3">
      <c r="A131" t="s">
        <v>2</v>
      </c>
      <c r="B131" s="1">
        <v>0</v>
      </c>
      <c r="C131" s="1">
        <v>0</v>
      </c>
      <c r="G131" s="8"/>
      <c r="H131" s="7"/>
      <c r="I131" s="7"/>
    </row>
    <row r="132" spans="1:9" x14ac:dyDescent="0.3">
      <c r="A132" t="s">
        <v>3</v>
      </c>
      <c r="B132" s="1">
        <v>0</v>
      </c>
      <c r="C132" s="1">
        <v>0</v>
      </c>
      <c r="G132" s="8"/>
      <c r="H132" s="7"/>
      <c r="I132" s="7"/>
    </row>
    <row r="133" spans="1:9" ht="15.6" x14ac:dyDescent="0.3">
      <c r="A133" t="s">
        <v>4</v>
      </c>
      <c r="B133" s="1">
        <v>2</v>
      </c>
      <c r="C133" s="1">
        <v>4</v>
      </c>
      <c r="G133" s="8"/>
      <c r="H133" s="5"/>
      <c r="I133" s="5"/>
    </row>
    <row r="134" spans="1:9" ht="15.6" x14ac:dyDescent="0.3">
      <c r="A134" t="s">
        <v>5</v>
      </c>
      <c r="B134" s="1">
        <v>1</v>
      </c>
      <c r="C134" s="1">
        <v>1</v>
      </c>
      <c r="G134" s="8"/>
      <c r="H134" s="5"/>
      <c r="I134" s="5"/>
    </row>
    <row r="135" spans="1:9" ht="15.6" x14ac:dyDescent="0.3">
      <c r="A135" t="s">
        <v>11</v>
      </c>
      <c r="B135" s="1">
        <v>4</v>
      </c>
      <c r="C135" s="1">
        <v>4</v>
      </c>
      <c r="G135" s="8"/>
      <c r="H135" s="5"/>
      <c r="I135" s="5"/>
    </row>
    <row r="136" spans="1:9" ht="15.6" x14ac:dyDescent="0.3">
      <c r="A136" t="s">
        <v>12</v>
      </c>
      <c r="B136" s="1">
        <v>2</v>
      </c>
      <c r="C136" s="1">
        <v>1</v>
      </c>
      <c r="G136" s="8"/>
      <c r="H136" s="5"/>
      <c r="I136" s="5"/>
    </row>
    <row r="137" spans="1:9" ht="15.6" x14ac:dyDescent="0.3">
      <c r="A137" t="s">
        <v>13</v>
      </c>
      <c r="B137" s="1">
        <v>2</v>
      </c>
      <c r="C137" s="1">
        <v>3</v>
      </c>
      <c r="G137" s="8"/>
      <c r="H137" s="5"/>
      <c r="I137" s="5"/>
    </row>
    <row r="138" spans="1:9" ht="15.6" x14ac:dyDescent="0.3">
      <c r="A138" t="s">
        <v>14</v>
      </c>
      <c r="B138" s="1">
        <v>3</v>
      </c>
      <c r="C138" s="1">
        <v>1</v>
      </c>
      <c r="G138" s="8"/>
      <c r="H138" s="5"/>
      <c r="I138" s="5"/>
    </row>
    <row r="139" spans="1:9" x14ac:dyDescent="0.3">
      <c r="A139" t="s">
        <v>7</v>
      </c>
      <c r="G139" s="8"/>
      <c r="H139" s="9"/>
      <c r="I139" s="9"/>
    </row>
    <row r="140" spans="1:9" ht="15.6" x14ac:dyDescent="0.3">
      <c r="A140" t="s">
        <v>6</v>
      </c>
      <c r="C140" s="1">
        <v>3</v>
      </c>
      <c r="G140" s="8"/>
      <c r="H140" s="9"/>
      <c r="I140" s="5"/>
    </row>
    <row r="141" spans="1:9" ht="15.6" x14ac:dyDescent="0.3">
      <c r="A141" s="2" t="s">
        <v>8</v>
      </c>
      <c r="B141" s="3">
        <f>SUM(B128:B140)</f>
        <v>56</v>
      </c>
      <c r="C141" s="3">
        <f>SUM(C128:C140)</f>
        <v>36</v>
      </c>
      <c r="G141" s="5"/>
    </row>
    <row r="142" spans="1:9" ht="15.6" x14ac:dyDescent="0.3">
      <c r="A142" s="2"/>
      <c r="B142" s="3"/>
      <c r="C142" s="3"/>
      <c r="G142" s="5"/>
    </row>
    <row r="143" spans="1:9" ht="15.6" x14ac:dyDescent="0.3">
      <c r="B143" s="3" t="s">
        <v>22</v>
      </c>
      <c r="C143" s="3" t="s">
        <v>23</v>
      </c>
      <c r="G143" s="5"/>
    </row>
    <row r="144" spans="1:9" ht="15.6" x14ac:dyDescent="0.3">
      <c r="A144" s="11" t="s">
        <v>36</v>
      </c>
      <c r="B144" s="1" t="s">
        <v>10</v>
      </c>
      <c r="C144" s="1" t="s">
        <v>17</v>
      </c>
      <c r="G144" s="5"/>
    </row>
    <row r="145" spans="1:7" ht="15.6" x14ac:dyDescent="0.3">
      <c r="A145" t="s">
        <v>9</v>
      </c>
      <c r="B145" s="1">
        <v>0</v>
      </c>
      <c r="C145" s="1">
        <v>0</v>
      </c>
      <c r="G145" s="5"/>
    </row>
    <row r="146" spans="1:7" ht="15.6" x14ac:dyDescent="0.3">
      <c r="A146" t="s">
        <v>0</v>
      </c>
      <c r="B146" s="1">
        <v>2</v>
      </c>
      <c r="C146" s="1">
        <v>0</v>
      </c>
      <c r="G146" s="5"/>
    </row>
    <row r="147" spans="1:7" ht="15.6" x14ac:dyDescent="0.3">
      <c r="A147" t="s">
        <v>1</v>
      </c>
      <c r="B147" s="1">
        <v>12</v>
      </c>
      <c r="C147" s="1">
        <v>7</v>
      </c>
      <c r="G147" s="5"/>
    </row>
    <row r="148" spans="1:7" ht="15.6" x14ac:dyDescent="0.3">
      <c r="A148" t="s">
        <v>2</v>
      </c>
      <c r="B148" s="1" t="s">
        <v>21</v>
      </c>
      <c r="C148" s="1" t="s">
        <v>21</v>
      </c>
      <c r="G148" s="5"/>
    </row>
    <row r="149" spans="1:7" ht="15.6" x14ac:dyDescent="0.3">
      <c r="A149" t="s">
        <v>3</v>
      </c>
      <c r="B149" s="1" t="s">
        <v>21</v>
      </c>
      <c r="C149" s="1" t="s">
        <v>21</v>
      </c>
      <c r="G149" s="5"/>
    </row>
    <row r="150" spans="1:7" ht="15.6" x14ac:dyDescent="0.3">
      <c r="A150" t="s">
        <v>4</v>
      </c>
      <c r="B150" s="1" t="s">
        <v>21</v>
      </c>
      <c r="C150" s="1" t="s">
        <v>21</v>
      </c>
      <c r="G150" s="5"/>
    </row>
    <row r="151" spans="1:7" ht="15.6" x14ac:dyDescent="0.3">
      <c r="A151" t="s">
        <v>5</v>
      </c>
      <c r="B151" s="1" t="s">
        <v>21</v>
      </c>
      <c r="C151" s="1" t="s">
        <v>21</v>
      </c>
      <c r="G151" s="5"/>
    </row>
    <row r="152" spans="1:7" ht="15.6" x14ac:dyDescent="0.3">
      <c r="A152" t="s">
        <v>11</v>
      </c>
      <c r="B152" s="1">
        <v>1</v>
      </c>
      <c r="C152" s="1">
        <v>3</v>
      </c>
      <c r="G152" s="5"/>
    </row>
    <row r="153" spans="1:7" ht="15.6" x14ac:dyDescent="0.3">
      <c r="A153" t="s">
        <v>12</v>
      </c>
      <c r="B153" s="1" t="s">
        <v>21</v>
      </c>
      <c r="C153" s="1" t="s">
        <v>21</v>
      </c>
      <c r="G153" s="5"/>
    </row>
    <row r="154" spans="1:7" ht="15.6" x14ac:dyDescent="0.3">
      <c r="A154" t="s">
        <v>13</v>
      </c>
      <c r="B154" s="1" t="s">
        <v>21</v>
      </c>
      <c r="C154" s="1" t="s">
        <v>21</v>
      </c>
      <c r="G154" s="5"/>
    </row>
    <row r="155" spans="1:7" ht="15.6" x14ac:dyDescent="0.3">
      <c r="A155" t="s">
        <v>14</v>
      </c>
      <c r="B155" s="1" t="s">
        <v>21</v>
      </c>
      <c r="C155" s="1" t="s">
        <v>21</v>
      </c>
      <c r="G155" s="5"/>
    </row>
    <row r="156" spans="1:7" ht="15.6" x14ac:dyDescent="0.3">
      <c r="A156" t="s">
        <v>7</v>
      </c>
      <c r="C156" s="1" t="s">
        <v>21</v>
      </c>
      <c r="G156" s="5"/>
    </row>
    <row r="157" spans="1:7" ht="15.6" x14ac:dyDescent="0.3">
      <c r="A157" t="s">
        <v>21</v>
      </c>
      <c r="B157" s="1">
        <v>1</v>
      </c>
      <c r="C157" s="1">
        <v>4</v>
      </c>
      <c r="G157" s="5"/>
    </row>
    <row r="158" spans="1:7" x14ac:dyDescent="0.3">
      <c r="A158" s="2" t="s">
        <v>8</v>
      </c>
      <c r="B158" s="3">
        <f>SUM(B145:B157)</f>
        <v>16</v>
      </c>
      <c r="C158" s="3">
        <f>SUM(C145:C157)</f>
        <v>14</v>
      </c>
    </row>
    <row r="159" spans="1:7" x14ac:dyDescent="0.3">
      <c r="A159" s="2"/>
    </row>
    <row r="160" spans="1:7" x14ac:dyDescent="0.3">
      <c r="A160" s="2" t="s">
        <v>27</v>
      </c>
      <c r="B160" s="3">
        <f>SUM(B16,B33,B51,B68,B88,B105,B124,B141, B158)</f>
        <v>726</v>
      </c>
      <c r="C160" s="3">
        <f>SUM(C16,C33,C51,C68,C88,C105,C124,C141, C158)</f>
        <v>577</v>
      </c>
    </row>
    <row r="162" spans="1:3" x14ac:dyDescent="0.3">
      <c r="B162" s="1" t="s">
        <v>10</v>
      </c>
      <c r="C162" s="1" t="s">
        <v>17</v>
      </c>
    </row>
    <row r="163" spans="1:3" x14ac:dyDescent="0.3">
      <c r="A163" t="s">
        <v>24</v>
      </c>
      <c r="B163" s="1">
        <v>1004</v>
      </c>
      <c r="C163" s="1">
        <v>1004</v>
      </c>
    </row>
    <row r="164" spans="1:3" x14ac:dyDescent="0.3">
      <c r="A164" t="s">
        <v>37</v>
      </c>
      <c r="B164" s="10">
        <v>8.1000000000000003E-2</v>
      </c>
      <c r="C164" s="10">
        <v>8.1000000000000003E-2</v>
      </c>
    </row>
    <row r="166" spans="1:3" s="2" customFormat="1" x14ac:dyDescent="0.3">
      <c r="A166" s="28" t="s">
        <v>25</v>
      </c>
      <c r="B166" s="29">
        <f>B163-B160</f>
        <v>278</v>
      </c>
      <c r="C166" s="29">
        <f>C163-C160</f>
        <v>427</v>
      </c>
    </row>
    <row r="168" spans="1:3" x14ac:dyDescent="0.3">
      <c r="B168" s="1">
        <f>C166-B166</f>
        <v>149</v>
      </c>
    </row>
  </sheetData>
  <mergeCells count="3">
    <mergeCell ref="H39:I39"/>
    <mergeCell ref="H43:I43"/>
    <mergeCell ref="H48:I4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F1" workbookViewId="0">
      <selection activeCell="G18" sqref="G18"/>
    </sheetView>
  </sheetViews>
  <sheetFormatPr defaultRowHeight="14.4" x14ac:dyDescent="0.3"/>
  <cols>
    <col min="1" max="1" width="30.88671875" hidden="1" customWidth="1"/>
    <col min="2" max="2" width="10.5546875" hidden="1" customWidth="1"/>
    <col min="3" max="3" width="9.6640625" hidden="1" customWidth="1"/>
    <col min="4" max="5" width="0" hidden="1" customWidth="1"/>
    <col min="6" max="6" width="20.5546875" bestFit="1" customWidth="1"/>
    <col min="7" max="7" width="10.5546875" bestFit="1" customWidth="1"/>
    <col min="8" max="8" width="9.6640625" bestFit="1" customWidth="1"/>
  </cols>
  <sheetData>
    <row r="1" spans="1:8" ht="15" x14ac:dyDescent="0.25">
      <c r="B1" s="3" t="s">
        <v>22</v>
      </c>
      <c r="C1" s="3" t="s">
        <v>23</v>
      </c>
      <c r="G1" s="3" t="s">
        <v>22</v>
      </c>
      <c r="H1" s="3" t="s">
        <v>23</v>
      </c>
    </row>
    <row r="2" spans="1:8" ht="15" x14ac:dyDescent="0.25">
      <c r="A2" s="11" t="s">
        <v>28</v>
      </c>
      <c r="B2" s="1" t="s">
        <v>10</v>
      </c>
      <c r="C2" s="1" t="s">
        <v>17</v>
      </c>
      <c r="G2" s="1" t="s">
        <v>10</v>
      </c>
      <c r="H2" s="1" t="s">
        <v>17</v>
      </c>
    </row>
    <row r="3" spans="1:8" ht="15" x14ac:dyDescent="0.25">
      <c r="A3" t="s">
        <v>9</v>
      </c>
      <c r="B3" s="1">
        <v>2</v>
      </c>
      <c r="C3" s="1">
        <v>1</v>
      </c>
      <c r="F3" t="s">
        <v>9</v>
      </c>
      <c r="G3" s="1">
        <f>SUM('Raw Data'!B3,'Raw Data'!B20,'Raw Data'!B37,'Raw Data'!B55,'Raw Data'!B72,'Raw Data'!B92,'Raw Data'!B109,'Raw Data'!B128,'Raw Data'!B145)</f>
        <v>39</v>
      </c>
      <c r="H3" s="1">
        <f>SUM('Raw Data'!C3,'Raw Data'!C20,'Raw Data'!C37,'Raw Data'!C55,'Raw Data'!C72,'Raw Data'!C92,'Raw Data'!C109,'Raw Data'!C128,'Raw Data'!C145)</f>
        <v>34</v>
      </c>
    </row>
    <row r="4" spans="1:8" ht="15" x14ac:dyDescent="0.25">
      <c r="A4" t="s">
        <v>0</v>
      </c>
      <c r="B4" s="1">
        <v>9</v>
      </c>
      <c r="C4" s="1">
        <v>2</v>
      </c>
      <c r="F4" t="s">
        <v>0</v>
      </c>
      <c r="G4" s="1">
        <f>SUM('Raw Data'!B4,'Raw Data'!B21,'Raw Data'!B38,'Raw Data'!B56,'Raw Data'!B73,'Raw Data'!B93,'Raw Data'!B110,'Raw Data'!B129,'Raw Data'!B146)</f>
        <v>52</v>
      </c>
      <c r="H4" s="1">
        <f>SUM('Raw Data'!C4,'Raw Data'!C21,'Raw Data'!C38,'Raw Data'!C56,'Raw Data'!C73,'Raw Data'!C93,'Raw Data'!C110,'Raw Data'!C129,'Raw Data'!C146)</f>
        <v>29</v>
      </c>
    </row>
    <row r="5" spans="1:8" ht="15" x14ac:dyDescent="0.25">
      <c r="A5" t="s">
        <v>1</v>
      </c>
      <c r="B5" s="1">
        <v>32</v>
      </c>
      <c r="C5" s="1">
        <v>22</v>
      </c>
      <c r="F5" t="s">
        <v>1</v>
      </c>
      <c r="G5" s="1">
        <f>SUM('Raw Data'!B5,'Raw Data'!B22,'Raw Data'!B39,'Raw Data'!B57,'Raw Data'!B74,'Raw Data'!B94,'Raw Data'!B111,'Raw Data'!B130,'Raw Data'!B147)</f>
        <v>300</v>
      </c>
      <c r="H5" s="1">
        <f>SUM('Raw Data'!C5,'Raw Data'!C22,'Raw Data'!C39,'Raw Data'!C57,'Raw Data'!C74,'Raw Data'!C94,'Raw Data'!C111,'Raw Data'!C130,'Raw Data'!C147)</f>
        <v>243</v>
      </c>
    </row>
    <row r="6" spans="1:8" ht="15" x14ac:dyDescent="0.25">
      <c r="A6" t="s">
        <v>2</v>
      </c>
      <c r="B6" s="1">
        <v>38</v>
      </c>
      <c r="C6" s="1">
        <v>25</v>
      </c>
      <c r="F6" t="s">
        <v>2</v>
      </c>
      <c r="G6" s="1">
        <f>SUM('Raw Data'!B6,'Raw Data'!B23,'Raw Data'!B40,'Raw Data'!B58,'Raw Data'!B75,'Raw Data'!B95,'Raw Data'!B112,'Raw Data'!B131,'Raw Data'!B148)</f>
        <v>90</v>
      </c>
      <c r="H6" s="1">
        <f>SUM('Raw Data'!C6,'Raw Data'!C23,'Raw Data'!C40,'Raw Data'!C58,'Raw Data'!C75,'Raw Data'!C95,'Raw Data'!C112,'Raw Data'!C131,'Raw Data'!C148)</f>
        <v>84</v>
      </c>
    </row>
    <row r="7" spans="1:8" ht="15" x14ac:dyDescent="0.25">
      <c r="A7" t="s">
        <v>3</v>
      </c>
      <c r="B7" s="1">
        <v>0</v>
      </c>
      <c r="C7" s="1">
        <v>0</v>
      </c>
      <c r="F7" t="s">
        <v>3</v>
      </c>
      <c r="G7" s="1">
        <f>SUM('Raw Data'!B7,'Raw Data'!B24,'Raw Data'!B41,'Raw Data'!B59,'Raw Data'!B76,'Raw Data'!B96,'Raw Data'!B113,'Raw Data'!B132,'Raw Data'!B149)</f>
        <v>12</v>
      </c>
      <c r="H7" s="1">
        <f>SUM('Raw Data'!C7,'Raw Data'!C24,'Raw Data'!C41,'Raw Data'!C59,'Raw Data'!C76,'Raw Data'!C96,'Raw Data'!C113,'Raw Data'!C132,'Raw Data'!C149)</f>
        <v>15</v>
      </c>
    </row>
    <row r="8" spans="1:8" ht="15" x14ac:dyDescent="0.25">
      <c r="A8" t="s">
        <v>4</v>
      </c>
      <c r="B8" s="1">
        <v>9</v>
      </c>
      <c r="C8" s="1">
        <v>2</v>
      </c>
      <c r="F8" t="s">
        <v>4</v>
      </c>
      <c r="G8" s="1">
        <f>SUM('Raw Data'!B8,'Raw Data'!B25,'Raw Data'!B42,'Raw Data'!B60,'Raw Data'!B77,'Raw Data'!B97,'Raw Data'!B114,'Raw Data'!B133,'Raw Data'!B150)</f>
        <v>59</v>
      </c>
      <c r="H8" s="1">
        <f>SUM('Raw Data'!C8,'Raw Data'!C25,'Raw Data'!C42,'Raw Data'!C60,'Raw Data'!C77,'Raw Data'!C97,'Raw Data'!C114,'Raw Data'!C133,'Raw Data'!C150)</f>
        <v>41</v>
      </c>
    </row>
    <row r="9" spans="1:8" ht="15" x14ac:dyDescent="0.25">
      <c r="A9" t="s">
        <v>5</v>
      </c>
      <c r="B9" s="1">
        <v>2</v>
      </c>
      <c r="C9" s="1">
        <v>0</v>
      </c>
      <c r="F9" t="s">
        <v>5</v>
      </c>
      <c r="G9" s="1">
        <f>SUM('Raw Data'!B9,'Raw Data'!B26,'Raw Data'!B43,'Raw Data'!B61,'Raw Data'!B78,'Raw Data'!B98,'Raw Data'!B115,'Raw Data'!B134,'Raw Data'!B151)</f>
        <v>5</v>
      </c>
      <c r="H9" s="1">
        <f>SUM('Raw Data'!C9,'Raw Data'!C26,'Raw Data'!C43,'Raw Data'!C61,'Raw Data'!C78,'Raw Data'!C98,'Raw Data'!C115,'Raw Data'!C134,'Raw Data'!C151)</f>
        <v>1</v>
      </c>
    </row>
    <row r="10" spans="1:8" ht="15" x14ac:dyDescent="0.25">
      <c r="A10" t="s">
        <v>11</v>
      </c>
      <c r="B10" s="1">
        <v>0</v>
      </c>
      <c r="C10" s="1">
        <v>0</v>
      </c>
      <c r="F10" t="s">
        <v>11</v>
      </c>
      <c r="G10" s="1">
        <f>SUM('Raw Data'!B10,'Raw Data'!B27,'Raw Data'!B44,'Raw Data'!B62,'Raw Data'!B79,'Raw Data'!B99,'Raw Data'!B116,'Raw Data'!B135,'Raw Data'!B152)</f>
        <v>65</v>
      </c>
      <c r="H10" s="1">
        <f>SUM('Raw Data'!C10,'Raw Data'!C27,'Raw Data'!C44,'Raw Data'!C62,'Raw Data'!C79,'Raw Data'!C99,'Raw Data'!C116,'Raw Data'!C135,'Raw Data'!C152)</f>
        <v>36</v>
      </c>
    </row>
    <row r="11" spans="1:8" ht="15" x14ac:dyDescent="0.25">
      <c r="A11" t="s">
        <v>12</v>
      </c>
      <c r="B11" s="1">
        <v>0</v>
      </c>
      <c r="C11" s="1">
        <v>0</v>
      </c>
      <c r="F11" t="s">
        <v>12</v>
      </c>
      <c r="G11" s="1">
        <f>SUM('Raw Data'!B11,'Raw Data'!B28,'Raw Data'!B45,'Raw Data'!B63,'Raw Data'!B80,'Raw Data'!B100,'Raw Data'!B117,'Raw Data'!B136,'Raw Data'!B153)</f>
        <v>12</v>
      </c>
      <c r="H11" s="1">
        <f>SUM('Raw Data'!C11,'Raw Data'!C28,'Raw Data'!C45,'Raw Data'!C63,'Raw Data'!C80,'Raw Data'!C100,'Raw Data'!C117,'Raw Data'!C136,'Raw Data'!C153)</f>
        <v>17</v>
      </c>
    </row>
    <row r="12" spans="1:8" ht="15" x14ac:dyDescent="0.25">
      <c r="A12" t="s">
        <v>13</v>
      </c>
      <c r="B12" s="4">
        <v>0</v>
      </c>
      <c r="C12" s="4">
        <v>0</v>
      </c>
      <c r="F12" t="s">
        <v>13</v>
      </c>
      <c r="G12" s="1">
        <f>SUM('Raw Data'!B12,'Raw Data'!B29,'Raw Data'!B46,'Raw Data'!B64,'Raw Data'!B81,'Raw Data'!B101,'Raw Data'!B118,'Raw Data'!B137,'Raw Data'!B154)</f>
        <v>26</v>
      </c>
      <c r="H12" s="1">
        <f>SUM('Raw Data'!C12,'Raw Data'!C29,'Raw Data'!C46,'Raw Data'!C64,'Raw Data'!C81,'Raw Data'!C101,'Raw Data'!C118,'Raw Data'!C137,'Raw Data'!C154)</f>
        <v>20</v>
      </c>
    </row>
    <row r="13" spans="1:8" ht="15" x14ac:dyDescent="0.25">
      <c r="A13" t="s">
        <v>14</v>
      </c>
      <c r="B13" s="4">
        <v>0</v>
      </c>
      <c r="C13" s="4">
        <v>0</v>
      </c>
      <c r="F13" t="s">
        <v>14</v>
      </c>
      <c r="G13" s="1">
        <f>SUM('Raw Data'!B13,'Raw Data'!B30,'Raw Data'!B47,'Raw Data'!B65,'Raw Data'!B82,'Raw Data'!B102,'Raw Data'!B119,'Raw Data'!B138,'Raw Data'!B155)</f>
        <v>58</v>
      </c>
      <c r="H13" s="1">
        <f>SUM('Raw Data'!C13,'Raw Data'!C30,'Raw Data'!C47,'Raw Data'!C65,'Raw Data'!C82,'Raw Data'!C102,'Raw Data'!C119,'Raw Data'!C138,'Raw Data'!C155)</f>
        <v>28</v>
      </c>
    </row>
    <row r="14" spans="1:8" ht="15" x14ac:dyDescent="0.25">
      <c r="A14" t="s">
        <v>7</v>
      </c>
      <c r="B14" s="4">
        <v>1</v>
      </c>
      <c r="C14" s="4">
        <v>1</v>
      </c>
      <c r="F14" t="s">
        <v>7</v>
      </c>
      <c r="G14" s="1">
        <f>SUM('Raw Data'!B14,'Raw Data'!B31,'Raw Data'!B48,'Raw Data'!B66,'Raw Data'!B83,'Raw Data'!B103,'Raw Data'!B120,'Raw Data'!B139,'Raw Data'!B156)</f>
        <v>1</v>
      </c>
      <c r="H14" s="1">
        <f>SUM('Raw Data'!C14,'Raw Data'!C31,'Raw Data'!C48,'Raw Data'!C66,'Raw Data'!C83,'Raw Data'!C103,'Raw Data'!C120,'Raw Data'!C139,'Raw Data'!C156)</f>
        <v>1</v>
      </c>
    </row>
    <row r="15" spans="1:8" ht="15" x14ac:dyDescent="0.25">
      <c r="A15" t="s">
        <v>6</v>
      </c>
      <c r="B15" s="4">
        <v>8</v>
      </c>
      <c r="C15" s="4">
        <v>8</v>
      </c>
      <c r="F15" t="s">
        <v>6</v>
      </c>
      <c r="G15" s="1">
        <f>SUM('Raw Data'!B15,'Raw Data'!B32,'Raw Data'!B49,'Raw Data'!B67,'Raw Data'!B84,'Raw Data'!B104,'Raw Data'!B121,'Raw Data'!B140,'Raw Data'!B157)</f>
        <v>81</v>
      </c>
      <c r="H15" s="1">
        <f>SUM('Raw Data'!C15,'Raw Data'!C32,'Raw Data'!C49,'Raw Data'!C67,'Raw Data'!C84,'Raw Data'!C104,'Raw Data'!C121,'Raw Data'!C140,'Raw Data'!C157)</f>
        <v>46</v>
      </c>
    </row>
    <row r="16" spans="1:8" ht="15" x14ac:dyDescent="0.25">
      <c r="A16" s="2" t="s">
        <v>8</v>
      </c>
      <c r="B16" s="3">
        <f>SUM(B3:B15)</f>
        <v>101</v>
      </c>
      <c r="C16" s="3">
        <f>SUM(C3:C15)</f>
        <v>61</v>
      </c>
      <c r="F16" s="2" t="s">
        <v>21</v>
      </c>
      <c r="G16" s="3" t="s">
        <v>21</v>
      </c>
      <c r="H16" s="3" t="s">
        <v>21</v>
      </c>
    </row>
    <row r="17" spans="1:3" ht="15" x14ac:dyDescent="0.25">
      <c r="A17" s="2"/>
      <c r="B17" s="3"/>
      <c r="C17" s="3"/>
    </row>
    <row r="18" spans="1:3" ht="15" x14ac:dyDescent="0.25">
      <c r="B18" s="3" t="s">
        <v>22</v>
      </c>
      <c r="C18" s="3" t="s">
        <v>23</v>
      </c>
    </row>
    <row r="19" spans="1:3" ht="15" x14ac:dyDescent="0.25">
      <c r="A19" s="11" t="s">
        <v>29</v>
      </c>
      <c r="B19" s="1" t="s">
        <v>10</v>
      </c>
      <c r="C19" s="1" t="s">
        <v>17</v>
      </c>
    </row>
    <row r="20" spans="1:3" ht="15" x14ac:dyDescent="0.25">
      <c r="A20" t="s">
        <v>9</v>
      </c>
      <c r="B20" s="1">
        <v>8</v>
      </c>
      <c r="C20" s="1">
        <v>3</v>
      </c>
    </row>
    <row r="21" spans="1:3" ht="15" x14ac:dyDescent="0.25">
      <c r="A21" t="s">
        <v>0</v>
      </c>
      <c r="B21" s="1">
        <v>9</v>
      </c>
      <c r="C21" s="1">
        <v>2</v>
      </c>
    </row>
    <row r="22" spans="1:3" ht="15" x14ac:dyDescent="0.25">
      <c r="A22" t="s">
        <v>1</v>
      </c>
      <c r="B22" s="1">
        <v>60</v>
      </c>
      <c r="C22" s="1">
        <v>33</v>
      </c>
    </row>
    <row r="23" spans="1:3" ht="15" x14ac:dyDescent="0.25">
      <c r="A23" t="s">
        <v>2</v>
      </c>
      <c r="B23" s="1">
        <v>27</v>
      </c>
      <c r="C23" s="1">
        <v>20</v>
      </c>
    </row>
    <row r="24" spans="1:3" ht="15" x14ac:dyDescent="0.25">
      <c r="A24" t="s">
        <v>3</v>
      </c>
      <c r="B24" s="1">
        <v>0</v>
      </c>
      <c r="C24" s="1">
        <v>0</v>
      </c>
    </row>
    <row r="25" spans="1:3" x14ac:dyDescent="0.3">
      <c r="A25" t="s">
        <v>4</v>
      </c>
      <c r="B25" s="1">
        <v>11</v>
      </c>
      <c r="C25" s="1">
        <v>4</v>
      </c>
    </row>
    <row r="26" spans="1:3" x14ac:dyDescent="0.3">
      <c r="A26" t="s">
        <v>5</v>
      </c>
      <c r="B26" s="1">
        <v>0</v>
      </c>
      <c r="C26" s="1">
        <v>0</v>
      </c>
    </row>
    <row r="27" spans="1:3" x14ac:dyDescent="0.3">
      <c r="A27" t="s">
        <v>11</v>
      </c>
      <c r="B27" s="1">
        <v>16</v>
      </c>
      <c r="C27" s="1">
        <v>3</v>
      </c>
    </row>
    <row r="28" spans="1:3" x14ac:dyDescent="0.3">
      <c r="A28" t="s">
        <v>12</v>
      </c>
      <c r="B28" s="1">
        <v>0</v>
      </c>
      <c r="C28" s="1">
        <v>2</v>
      </c>
    </row>
    <row r="29" spans="1:3" x14ac:dyDescent="0.3">
      <c r="A29" t="s">
        <v>13</v>
      </c>
      <c r="B29" s="1">
        <v>3</v>
      </c>
      <c r="C29" s="1">
        <v>1</v>
      </c>
    </row>
    <row r="30" spans="1:3" x14ac:dyDescent="0.3">
      <c r="A30" t="s">
        <v>14</v>
      </c>
      <c r="B30" s="1">
        <v>15</v>
      </c>
      <c r="C30" s="1">
        <v>3</v>
      </c>
    </row>
    <row r="31" spans="1:3" x14ac:dyDescent="0.3">
      <c r="A31" t="s">
        <v>7</v>
      </c>
      <c r="B31" s="1">
        <v>0</v>
      </c>
      <c r="C31" s="1">
        <v>0</v>
      </c>
    </row>
    <row r="32" spans="1:3" x14ac:dyDescent="0.3">
      <c r="A32" t="s">
        <v>6</v>
      </c>
      <c r="B32" s="1">
        <v>7</v>
      </c>
      <c r="C32" s="1">
        <v>1</v>
      </c>
    </row>
    <row r="33" spans="1:3" x14ac:dyDescent="0.3">
      <c r="A33" s="2" t="s">
        <v>8</v>
      </c>
      <c r="B33" s="3">
        <f>SUM(B20:B32)</f>
        <v>156</v>
      </c>
      <c r="C33" s="3">
        <f>SUM(C20:C32)</f>
        <v>72</v>
      </c>
    </row>
    <row r="34" spans="1:3" x14ac:dyDescent="0.3">
      <c r="A34" s="2"/>
      <c r="B34" s="3"/>
      <c r="C34" s="3"/>
    </row>
    <row r="35" spans="1:3" x14ac:dyDescent="0.3">
      <c r="A35" s="2" t="s">
        <v>21</v>
      </c>
      <c r="B35" s="3" t="s">
        <v>22</v>
      </c>
      <c r="C35" s="3" t="s">
        <v>23</v>
      </c>
    </row>
    <row r="36" spans="1:3" x14ac:dyDescent="0.3">
      <c r="A36" s="11" t="s">
        <v>30</v>
      </c>
      <c r="B36" s="1" t="s">
        <v>10</v>
      </c>
      <c r="C36" s="1" t="s">
        <v>17</v>
      </c>
    </row>
    <row r="37" spans="1:3" x14ac:dyDescent="0.3">
      <c r="A37" t="s">
        <v>9</v>
      </c>
      <c r="B37" s="4">
        <v>3</v>
      </c>
      <c r="C37" s="4">
        <v>3</v>
      </c>
    </row>
    <row r="38" spans="1:3" x14ac:dyDescent="0.3">
      <c r="A38" t="s">
        <v>0</v>
      </c>
      <c r="B38" s="4">
        <v>2</v>
      </c>
      <c r="C38" s="4">
        <v>7</v>
      </c>
    </row>
    <row r="39" spans="1:3" x14ac:dyDescent="0.3">
      <c r="A39" t="s">
        <v>1</v>
      </c>
      <c r="B39" s="4">
        <v>0</v>
      </c>
      <c r="C39" s="4">
        <v>0</v>
      </c>
    </row>
    <row r="40" spans="1:3" x14ac:dyDescent="0.3">
      <c r="A40" t="s">
        <v>2</v>
      </c>
      <c r="B40" s="4">
        <v>0</v>
      </c>
      <c r="C40" s="4">
        <v>0</v>
      </c>
    </row>
    <row r="41" spans="1:3" x14ac:dyDescent="0.3">
      <c r="A41" t="s">
        <v>3</v>
      </c>
      <c r="B41" s="4">
        <v>12</v>
      </c>
      <c r="C41" s="4">
        <v>15</v>
      </c>
    </row>
    <row r="42" spans="1:3" x14ac:dyDescent="0.3">
      <c r="A42" t="s">
        <v>4</v>
      </c>
      <c r="B42" s="4">
        <v>2</v>
      </c>
      <c r="C42" s="4">
        <v>3</v>
      </c>
    </row>
    <row r="43" spans="1:3" x14ac:dyDescent="0.3">
      <c r="A43" t="s">
        <v>5</v>
      </c>
      <c r="B43" s="4">
        <v>0</v>
      </c>
      <c r="C43" s="4">
        <v>0</v>
      </c>
    </row>
    <row r="44" spans="1:3" x14ac:dyDescent="0.3">
      <c r="A44" t="s">
        <v>11</v>
      </c>
      <c r="B44" s="4">
        <v>0</v>
      </c>
      <c r="C44" s="4">
        <v>5</v>
      </c>
    </row>
    <row r="45" spans="1:3" x14ac:dyDescent="0.3">
      <c r="A45" t="s">
        <v>12</v>
      </c>
      <c r="B45" s="4">
        <v>0</v>
      </c>
      <c r="C45" s="4">
        <v>2</v>
      </c>
    </row>
    <row r="46" spans="1:3" x14ac:dyDescent="0.3">
      <c r="A46" t="s">
        <v>13</v>
      </c>
      <c r="B46" s="4">
        <v>2</v>
      </c>
      <c r="C46" s="4">
        <v>5</v>
      </c>
    </row>
    <row r="47" spans="1:3" x14ac:dyDescent="0.3">
      <c r="A47" t="s">
        <v>14</v>
      </c>
      <c r="B47" s="4">
        <v>1</v>
      </c>
      <c r="C47" s="4">
        <v>7</v>
      </c>
    </row>
    <row r="48" spans="1:3" x14ac:dyDescent="0.3">
      <c r="A48" t="s">
        <v>7</v>
      </c>
      <c r="B48" s="4">
        <v>0</v>
      </c>
      <c r="C48" s="4">
        <v>0</v>
      </c>
    </row>
    <row r="49" spans="1:3" x14ac:dyDescent="0.3">
      <c r="A49" t="s">
        <v>6</v>
      </c>
      <c r="B49" s="4">
        <v>5</v>
      </c>
      <c r="C49" s="4">
        <v>15</v>
      </c>
    </row>
    <row r="50" spans="1:3" x14ac:dyDescent="0.3">
      <c r="A50" t="s">
        <v>18</v>
      </c>
      <c r="B50" s="4">
        <v>5</v>
      </c>
      <c r="C50" s="4">
        <v>6</v>
      </c>
    </row>
    <row r="51" spans="1:3" x14ac:dyDescent="0.3">
      <c r="A51" s="2" t="s">
        <v>8</v>
      </c>
      <c r="B51" s="3">
        <f>SUM(B37:B50)</f>
        <v>32</v>
      </c>
      <c r="C51" s="3">
        <f>SUM(C37:C50)</f>
        <v>68</v>
      </c>
    </row>
    <row r="52" spans="1:3" x14ac:dyDescent="0.3">
      <c r="A52" s="2"/>
      <c r="B52" s="3"/>
      <c r="C52" s="3"/>
    </row>
    <row r="53" spans="1:3" x14ac:dyDescent="0.3">
      <c r="A53" s="2"/>
      <c r="B53" s="3" t="s">
        <v>22</v>
      </c>
      <c r="C53" s="3" t="s">
        <v>23</v>
      </c>
    </row>
    <row r="54" spans="1:3" x14ac:dyDescent="0.3">
      <c r="A54" s="11" t="s">
        <v>31</v>
      </c>
      <c r="B54" s="1" t="s">
        <v>10</v>
      </c>
      <c r="C54" s="1" t="s">
        <v>17</v>
      </c>
    </row>
    <row r="55" spans="1:3" x14ac:dyDescent="0.3">
      <c r="A55" t="s">
        <v>9</v>
      </c>
      <c r="B55" s="4">
        <v>6</v>
      </c>
      <c r="C55" s="4">
        <v>4</v>
      </c>
    </row>
    <row r="56" spans="1:3" x14ac:dyDescent="0.3">
      <c r="A56" t="s">
        <v>0</v>
      </c>
      <c r="B56" s="4">
        <v>4</v>
      </c>
      <c r="C56" s="4">
        <v>5</v>
      </c>
    </row>
    <row r="57" spans="1:3" x14ac:dyDescent="0.3">
      <c r="A57" t="s">
        <v>1</v>
      </c>
      <c r="B57" s="4">
        <v>62</v>
      </c>
      <c r="C57" s="4">
        <v>35</v>
      </c>
    </row>
    <row r="58" spans="1:3" x14ac:dyDescent="0.3">
      <c r="A58" t="s">
        <v>2</v>
      </c>
      <c r="B58" s="4">
        <v>24</v>
      </c>
      <c r="C58" s="4">
        <v>18</v>
      </c>
    </row>
    <row r="59" spans="1:3" x14ac:dyDescent="0.3">
      <c r="A59" t="s">
        <v>3</v>
      </c>
      <c r="B59" s="4">
        <v>0</v>
      </c>
      <c r="C59" s="4">
        <v>0</v>
      </c>
    </row>
    <row r="60" spans="1:3" x14ac:dyDescent="0.3">
      <c r="A60" t="s">
        <v>4</v>
      </c>
      <c r="B60" s="4">
        <v>2</v>
      </c>
      <c r="C60" s="4">
        <v>4</v>
      </c>
    </row>
    <row r="61" spans="1:3" x14ac:dyDescent="0.3">
      <c r="A61" t="s">
        <v>5</v>
      </c>
      <c r="B61" s="4">
        <v>0</v>
      </c>
      <c r="C61" s="4">
        <v>0</v>
      </c>
    </row>
    <row r="62" spans="1:3" x14ac:dyDescent="0.3">
      <c r="A62" t="s">
        <v>11</v>
      </c>
      <c r="B62" s="4">
        <v>7</v>
      </c>
      <c r="C62" s="4">
        <v>5</v>
      </c>
    </row>
    <row r="63" spans="1:3" x14ac:dyDescent="0.3">
      <c r="A63" t="s">
        <v>12</v>
      </c>
      <c r="B63" s="4">
        <v>2</v>
      </c>
      <c r="C63" s="4">
        <v>2</v>
      </c>
    </row>
    <row r="64" spans="1:3" x14ac:dyDescent="0.3">
      <c r="A64" t="s">
        <v>13</v>
      </c>
      <c r="B64" s="4">
        <v>5</v>
      </c>
      <c r="C64" s="4">
        <v>4</v>
      </c>
    </row>
    <row r="65" spans="1:3" x14ac:dyDescent="0.3">
      <c r="A65" t="s">
        <v>14</v>
      </c>
      <c r="B65" s="4">
        <v>0</v>
      </c>
      <c r="C65" s="4">
        <v>0</v>
      </c>
    </row>
    <row r="66" spans="1:3" x14ac:dyDescent="0.3">
      <c r="A66" t="s">
        <v>7</v>
      </c>
      <c r="B66" s="4">
        <v>0</v>
      </c>
      <c r="C66" s="4">
        <v>0</v>
      </c>
    </row>
    <row r="67" spans="1:3" x14ac:dyDescent="0.3">
      <c r="A67" t="s">
        <v>6</v>
      </c>
      <c r="B67" s="4">
        <v>4</v>
      </c>
      <c r="C67" s="4">
        <v>1</v>
      </c>
    </row>
    <row r="68" spans="1:3" x14ac:dyDescent="0.3">
      <c r="A68" s="2" t="s">
        <v>8</v>
      </c>
      <c r="B68" s="3">
        <f>SUM(B55:B67)</f>
        <v>116</v>
      </c>
      <c r="C68" s="3">
        <f>SUM(C55:C67)</f>
        <v>78</v>
      </c>
    </row>
    <row r="69" spans="1:3" x14ac:dyDescent="0.3">
      <c r="A69" s="2"/>
      <c r="B69" s="3"/>
      <c r="C69" s="3"/>
    </row>
    <row r="70" spans="1:3" x14ac:dyDescent="0.3">
      <c r="A70" s="2"/>
      <c r="B70" s="3" t="s">
        <v>22</v>
      </c>
      <c r="C70" s="3" t="s">
        <v>23</v>
      </c>
    </row>
    <row r="71" spans="1:3" x14ac:dyDescent="0.3">
      <c r="A71" s="11" t="s">
        <v>32</v>
      </c>
      <c r="B71" s="1" t="s">
        <v>10</v>
      </c>
      <c r="C71" s="1" t="s">
        <v>17</v>
      </c>
    </row>
    <row r="72" spans="1:3" x14ac:dyDescent="0.3">
      <c r="A72" t="s">
        <v>9</v>
      </c>
      <c r="B72" s="4">
        <v>4</v>
      </c>
      <c r="C72" s="4">
        <v>13</v>
      </c>
    </row>
    <row r="73" spans="1:3" x14ac:dyDescent="0.3">
      <c r="A73" t="s">
        <v>0</v>
      </c>
      <c r="B73" s="4">
        <v>7</v>
      </c>
      <c r="C73" s="4">
        <v>4</v>
      </c>
    </row>
    <row r="74" spans="1:3" x14ac:dyDescent="0.3">
      <c r="A74" t="s">
        <v>1</v>
      </c>
      <c r="B74" s="4">
        <v>65</v>
      </c>
      <c r="C74" s="4">
        <v>100</v>
      </c>
    </row>
    <row r="75" spans="1:3" x14ac:dyDescent="0.3">
      <c r="A75" t="s">
        <v>2</v>
      </c>
      <c r="B75" s="4">
        <v>12</v>
      </c>
      <c r="C75" s="4">
        <v>21</v>
      </c>
    </row>
    <row r="76" spans="1:3" x14ac:dyDescent="0.3">
      <c r="A76" t="s">
        <v>3</v>
      </c>
      <c r="B76" s="4">
        <v>0</v>
      </c>
      <c r="C76" s="4">
        <v>0</v>
      </c>
    </row>
    <row r="77" spans="1:3" x14ac:dyDescent="0.3">
      <c r="A77" t="s">
        <v>4</v>
      </c>
      <c r="B77" s="4">
        <v>20</v>
      </c>
      <c r="C77" s="4">
        <v>18</v>
      </c>
    </row>
    <row r="78" spans="1:3" x14ac:dyDescent="0.3">
      <c r="A78" t="s">
        <v>5</v>
      </c>
      <c r="B78" s="4">
        <v>2</v>
      </c>
      <c r="C78" s="4">
        <v>0</v>
      </c>
    </row>
    <row r="79" spans="1:3" x14ac:dyDescent="0.3">
      <c r="A79" t="s">
        <v>11</v>
      </c>
      <c r="B79" s="4">
        <v>21</v>
      </c>
      <c r="C79" s="4">
        <v>9</v>
      </c>
    </row>
    <row r="80" spans="1:3" x14ac:dyDescent="0.3">
      <c r="A80" t="s">
        <v>12</v>
      </c>
      <c r="B80" s="4">
        <v>0</v>
      </c>
      <c r="C80" s="4">
        <v>3</v>
      </c>
    </row>
    <row r="81" spans="1:3" x14ac:dyDescent="0.3">
      <c r="A81" t="s">
        <v>13</v>
      </c>
      <c r="B81" s="4">
        <v>8</v>
      </c>
      <c r="C81" s="4">
        <v>4</v>
      </c>
    </row>
    <row r="82" spans="1:3" x14ac:dyDescent="0.3">
      <c r="A82" t="s">
        <v>14</v>
      </c>
      <c r="B82" s="4">
        <v>8</v>
      </c>
      <c r="C82" s="4">
        <v>4</v>
      </c>
    </row>
    <row r="83" spans="1:3" x14ac:dyDescent="0.3">
      <c r="A83" t="s">
        <v>7</v>
      </c>
      <c r="B83" s="4">
        <v>0</v>
      </c>
      <c r="C83" s="4">
        <v>0</v>
      </c>
    </row>
    <row r="84" spans="1:3" x14ac:dyDescent="0.3">
      <c r="A84" t="s">
        <v>6</v>
      </c>
      <c r="B84" s="4">
        <v>37</v>
      </c>
      <c r="C84" s="4">
        <v>12</v>
      </c>
    </row>
    <row r="85" spans="1:3" x14ac:dyDescent="0.3">
      <c r="A85" t="s">
        <v>20</v>
      </c>
      <c r="B85" s="4">
        <v>2</v>
      </c>
      <c r="C85" s="4">
        <v>8</v>
      </c>
    </row>
    <row r="86" spans="1:3" x14ac:dyDescent="0.3">
      <c r="A86" t="s">
        <v>19</v>
      </c>
      <c r="B86" s="4">
        <v>9</v>
      </c>
      <c r="C86" s="4">
        <v>14</v>
      </c>
    </row>
    <row r="87" spans="1:3" x14ac:dyDescent="0.3">
      <c r="A87" t="s">
        <v>26</v>
      </c>
      <c r="B87" s="4">
        <v>1</v>
      </c>
      <c r="C87" s="4">
        <v>2</v>
      </c>
    </row>
    <row r="88" spans="1:3" x14ac:dyDescent="0.3">
      <c r="A88" s="2" t="s">
        <v>8</v>
      </c>
      <c r="B88" s="3">
        <v>99</v>
      </c>
      <c r="C88" s="3">
        <v>160</v>
      </c>
    </row>
    <row r="89" spans="1:3" x14ac:dyDescent="0.3">
      <c r="A89" s="2"/>
      <c r="B89" s="3"/>
      <c r="C89" s="3"/>
    </row>
    <row r="90" spans="1:3" x14ac:dyDescent="0.3">
      <c r="B90" s="3" t="s">
        <v>22</v>
      </c>
      <c r="C90" s="3" t="s">
        <v>23</v>
      </c>
    </row>
    <row r="91" spans="1:3" x14ac:dyDescent="0.3">
      <c r="A91" s="11" t="s">
        <v>33</v>
      </c>
      <c r="B91" s="1" t="s">
        <v>10</v>
      </c>
      <c r="C91" s="1" t="s">
        <v>17</v>
      </c>
    </row>
    <row r="92" spans="1:3" x14ac:dyDescent="0.3">
      <c r="A92" t="s">
        <v>9</v>
      </c>
      <c r="B92" s="1">
        <v>1</v>
      </c>
      <c r="C92" s="1">
        <v>4</v>
      </c>
    </row>
    <row r="93" spans="1:3" x14ac:dyDescent="0.3">
      <c r="A93" t="s">
        <v>0</v>
      </c>
      <c r="B93" s="1">
        <v>0</v>
      </c>
      <c r="C93" s="1">
        <v>6</v>
      </c>
    </row>
    <row r="94" spans="1:3" x14ac:dyDescent="0.3">
      <c r="A94" t="s">
        <v>1</v>
      </c>
      <c r="B94" s="1">
        <v>10</v>
      </c>
      <c r="C94" s="1">
        <v>4</v>
      </c>
    </row>
    <row r="95" spans="1:3" x14ac:dyDescent="0.3">
      <c r="A95" t="s">
        <v>2</v>
      </c>
      <c r="B95" s="1">
        <v>0</v>
      </c>
      <c r="C95" s="1">
        <v>0</v>
      </c>
    </row>
    <row r="96" spans="1:3" x14ac:dyDescent="0.3">
      <c r="A96" t="s">
        <v>3</v>
      </c>
      <c r="B96" s="1">
        <v>0</v>
      </c>
      <c r="C96" s="1">
        <v>0</v>
      </c>
    </row>
    <row r="97" spans="1:3" x14ac:dyDescent="0.3">
      <c r="A97" t="s">
        <v>4</v>
      </c>
      <c r="B97" s="1">
        <v>1</v>
      </c>
      <c r="C97" s="1">
        <v>3</v>
      </c>
    </row>
    <row r="98" spans="1:3" x14ac:dyDescent="0.3">
      <c r="A98" t="s">
        <v>5</v>
      </c>
      <c r="B98" s="1">
        <v>0</v>
      </c>
      <c r="C98" s="1">
        <v>0</v>
      </c>
    </row>
    <row r="99" spans="1:3" x14ac:dyDescent="0.3">
      <c r="A99" t="s">
        <v>11</v>
      </c>
      <c r="B99" s="1">
        <v>2</v>
      </c>
      <c r="C99" s="1">
        <v>2</v>
      </c>
    </row>
    <row r="100" spans="1:3" x14ac:dyDescent="0.3">
      <c r="A100" t="s">
        <v>12</v>
      </c>
      <c r="B100" s="1">
        <v>0</v>
      </c>
      <c r="C100" s="1">
        <v>0</v>
      </c>
    </row>
    <row r="101" spans="1:3" x14ac:dyDescent="0.3">
      <c r="A101" t="s">
        <v>13</v>
      </c>
      <c r="B101" s="1">
        <v>0</v>
      </c>
      <c r="C101" s="1">
        <v>0</v>
      </c>
    </row>
    <row r="102" spans="1:3" x14ac:dyDescent="0.3">
      <c r="A102" t="s">
        <v>14</v>
      </c>
      <c r="B102" s="1">
        <v>0</v>
      </c>
      <c r="C102" s="1">
        <v>0</v>
      </c>
    </row>
    <row r="103" spans="1:3" x14ac:dyDescent="0.3">
      <c r="A103" t="s">
        <v>7</v>
      </c>
      <c r="B103" s="1">
        <v>0</v>
      </c>
      <c r="C103" s="1">
        <v>0</v>
      </c>
    </row>
    <row r="104" spans="1:3" x14ac:dyDescent="0.3">
      <c r="A104" t="s">
        <v>6</v>
      </c>
      <c r="B104" s="1">
        <v>0</v>
      </c>
      <c r="C104" s="1">
        <v>0</v>
      </c>
    </row>
    <row r="105" spans="1:3" x14ac:dyDescent="0.3">
      <c r="A105" s="2" t="s">
        <v>8</v>
      </c>
      <c r="B105" s="3">
        <f>SUM(B92:B104)</f>
        <v>14</v>
      </c>
      <c r="C105" s="3">
        <f>SUM(C92:C104)</f>
        <v>19</v>
      </c>
    </row>
    <row r="106" spans="1:3" x14ac:dyDescent="0.3">
      <c r="A106" s="2"/>
      <c r="B106" s="3"/>
      <c r="C106" s="3"/>
    </row>
    <row r="107" spans="1:3" x14ac:dyDescent="0.3">
      <c r="B107" s="3" t="s">
        <v>22</v>
      </c>
      <c r="C107" s="3" t="s">
        <v>23</v>
      </c>
    </row>
    <row r="108" spans="1:3" x14ac:dyDescent="0.3">
      <c r="A108" s="11" t="s">
        <v>34</v>
      </c>
      <c r="B108" s="1" t="s">
        <v>10</v>
      </c>
      <c r="C108" s="1" t="s">
        <v>17</v>
      </c>
    </row>
    <row r="109" spans="1:3" x14ac:dyDescent="0.3">
      <c r="A109" t="s">
        <v>9</v>
      </c>
      <c r="B109" s="1">
        <v>1</v>
      </c>
      <c r="C109" s="1">
        <v>1</v>
      </c>
    </row>
    <row r="110" spans="1:3" x14ac:dyDescent="0.3">
      <c r="A110" t="s">
        <v>0</v>
      </c>
      <c r="B110" s="1">
        <v>3</v>
      </c>
      <c r="C110" s="1">
        <v>2</v>
      </c>
    </row>
    <row r="111" spans="1:3" x14ac:dyDescent="0.3">
      <c r="A111" t="s">
        <v>1</v>
      </c>
      <c r="B111" s="1">
        <v>27</v>
      </c>
      <c r="C111" s="1">
        <v>27</v>
      </c>
    </row>
    <row r="112" spans="1:3" x14ac:dyDescent="0.3">
      <c r="A112" t="s">
        <v>2</v>
      </c>
      <c r="B112" s="1">
        <v>10</v>
      </c>
      <c r="C112" s="1">
        <v>10</v>
      </c>
    </row>
    <row r="113" spans="1:3" x14ac:dyDescent="0.3">
      <c r="A113" t="s">
        <v>3</v>
      </c>
      <c r="B113" s="1">
        <v>0</v>
      </c>
      <c r="C113" s="1">
        <v>0</v>
      </c>
    </row>
    <row r="114" spans="1:3" x14ac:dyDescent="0.3">
      <c r="A114" t="s">
        <v>4</v>
      </c>
      <c r="B114" s="1">
        <v>7</v>
      </c>
      <c r="C114" s="1">
        <v>2</v>
      </c>
    </row>
    <row r="115" spans="1:3" x14ac:dyDescent="0.3">
      <c r="A115" t="s">
        <v>5</v>
      </c>
      <c r="B115" s="1">
        <v>0</v>
      </c>
      <c r="C115" s="1">
        <v>0</v>
      </c>
    </row>
    <row r="116" spans="1:3" x14ac:dyDescent="0.3">
      <c r="A116" t="s">
        <v>11</v>
      </c>
      <c r="B116" s="1">
        <v>7</v>
      </c>
      <c r="C116" s="1">
        <v>2</v>
      </c>
    </row>
    <row r="117" spans="1:3" x14ac:dyDescent="0.3">
      <c r="A117" t="s">
        <v>12</v>
      </c>
      <c r="B117" s="1">
        <v>3</v>
      </c>
      <c r="C117" s="1">
        <v>7</v>
      </c>
    </row>
    <row r="118" spans="1:3" x14ac:dyDescent="0.3">
      <c r="A118" t="s">
        <v>13</v>
      </c>
      <c r="B118" s="1">
        <v>3</v>
      </c>
      <c r="C118" s="1">
        <v>4</v>
      </c>
    </row>
    <row r="119" spans="1:3" x14ac:dyDescent="0.3">
      <c r="A119" t="s">
        <v>14</v>
      </c>
      <c r="B119" s="1">
        <v>3</v>
      </c>
      <c r="C119" s="1">
        <v>2</v>
      </c>
    </row>
    <row r="120" spans="1:3" x14ac:dyDescent="0.3">
      <c r="A120" t="s">
        <v>7</v>
      </c>
      <c r="B120" s="1">
        <v>0</v>
      </c>
      <c r="C120" s="1">
        <v>0</v>
      </c>
    </row>
    <row r="121" spans="1:3" x14ac:dyDescent="0.3">
      <c r="A121" t="s">
        <v>6</v>
      </c>
      <c r="B121" s="1">
        <v>4</v>
      </c>
      <c r="C121" s="1">
        <v>6</v>
      </c>
    </row>
    <row r="122" spans="1:3" x14ac:dyDescent="0.3">
      <c r="A122" t="s">
        <v>15</v>
      </c>
      <c r="B122" s="1">
        <v>1</v>
      </c>
      <c r="C122" s="1">
        <v>0</v>
      </c>
    </row>
    <row r="123" spans="1:3" x14ac:dyDescent="0.3">
      <c r="A123" t="s">
        <v>16</v>
      </c>
      <c r="B123" s="1">
        <v>4</v>
      </c>
      <c r="C123" s="1">
        <v>4</v>
      </c>
    </row>
    <row r="124" spans="1:3" x14ac:dyDescent="0.3">
      <c r="A124" s="2" t="s">
        <v>8</v>
      </c>
      <c r="B124" s="3">
        <f>SUM(B109:B123)</f>
        <v>73</v>
      </c>
      <c r="C124" s="3">
        <f>SUM(C109:C123)</f>
        <v>67</v>
      </c>
    </row>
    <row r="125" spans="1:3" x14ac:dyDescent="0.3">
      <c r="A125" s="2"/>
      <c r="B125" s="3"/>
      <c r="C125" s="3"/>
    </row>
    <row r="126" spans="1:3" x14ac:dyDescent="0.3">
      <c r="B126" s="3" t="s">
        <v>22</v>
      </c>
      <c r="C126" s="3" t="s">
        <v>23</v>
      </c>
    </row>
    <row r="127" spans="1:3" x14ac:dyDescent="0.3">
      <c r="A127" s="11" t="s">
        <v>35</v>
      </c>
      <c r="B127" s="1" t="s">
        <v>10</v>
      </c>
      <c r="C127" s="1" t="s">
        <v>17</v>
      </c>
    </row>
    <row r="128" spans="1:3" x14ac:dyDescent="0.3">
      <c r="A128" t="s">
        <v>9</v>
      </c>
      <c r="B128" s="1">
        <v>6</v>
      </c>
      <c r="C128" s="1">
        <v>2</v>
      </c>
    </row>
    <row r="129" spans="1:3" x14ac:dyDescent="0.3">
      <c r="A129" t="s">
        <v>0</v>
      </c>
      <c r="B129" s="1">
        <v>4</v>
      </c>
      <c r="C129" s="1">
        <v>2</v>
      </c>
    </row>
    <row r="130" spans="1:3" x14ac:dyDescent="0.3">
      <c r="A130" t="s">
        <v>1</v>
      </c>
      <c r="B130" s="1">
        <v>32</v>
      </c>
      <c r="C130" s="1">
        <v>15</v>
      </c>
    </row>
    <row r="131" spans="1:3" x14ac:dyDescent="0.3">
      <c r="A131" t="s">
        <v>2</v>
      </c>
      <c r="B131" s="1">
        <v>0</v>
      </c>
      <c r="C131" s="1">
        <v>0</v>
      </c>
    </row>
    <row r="132" spans="1:3" x14ac:dyDescent="0.3">
      <c r="A132" t="s">
        <v>3</v>
      </c>
      <c r="B132" s="1">
        <v>0</v>
      </c>
      <c r="C132" s="1">
        <v>0</v>
      </c>
    </row>
    <row r="133" spans="1:3" x14ac:dyDescent="0.3">
      <c r="A133" t="s">
        <v>4</v>
      </c>
      <c r="B133" s="1">
        <v>2</v>
      </c>
      <c r="C133" s="1">
        <v>4</v>
      </c>
    </row>
    <row r="134" spans="1:3" x14ac:dyDescent="0.3">
      <c r="A134" t="s">
        <v>5</v>
      </c>
      <c r="B134" s="1">
        <v>1</v>
      </c>
      <c r="C134" s="1">
        <v>1</v>
      </c>
    </row>
    <row r="135" spans="1:3" x14ac:dyDescent="0.3">
      <c r="A135" t="s">
        <v>11</v>
      </c>
      <c r="B135" s="1">
        <v>4</v>
      </c>
      <c r="C135" s="1">
        <v>4</v>
      </c>
    </row>
    <row r="136" spans="1:3" x14ac:dyDescent="0.3">
      <c r="A136" t="s">
        <v>12</v>
      </c>
      <c r="B136" s="1">
        <v>2</v>
      </c>
      <c r="C136" s="1">
        <v>1</v>
      </c>
    </row>
    <row r="137" spans="1:3" x14ac:dyDescent="0.3">
      <c r="A137" t="s">
        <v>13</v>
      </c>
      <c r="B137" s="1">
        <v>2</v>
      </c>
      <c r="C137" s="1">
        <v>3</v>
      </c>
    </row>
    <row r="138" spans="1:3" x14ac:dyDescent="0.3">
      <c r="A138" t="s">
        <v>14</v>
      </c>
      <c r="B138" s="1">
        <v>3</v>
      </c>
      <c r="C138" s="1">
        <v>1</v>
      </c>
    </row>
    <row r="139" spans="1:3" x14ac:dyDescent="0.3">
      <c r="A139" t="s">
        <v>7</v>
      </c>
      <c r="B139" s="1"/>
      <c r="C139" s="1"/>
    </row>
    <row r="140" spans="1:3" x14ac:dyDescent="0.3">
      <c r="A140" t="s">
        <v>6</v>
      </c>
      <c r="B140" s="1"/>
      <c r="C140" s="1">
        <v>3</v>
      </c>
    </row>
    <row r="141" spans="1:3" x14ac:dyDescent="0.3">
      <c r="A141" s="2" t="s">
        <v>8</v>
      </c>
      <c r="B141" s="3">
        <f>SUM(B128:B140)</f>
        <v>56</v>
      </c>
      <c r="C141" s="3">
        <f>SUM(C128:C140)</f>
        <v>36</v>
      </c>
    </row>
    <row r="142" spans="1:3" x14ac:dyDescent="0.3">
      <c r="A142" s="2"/>
      <c r="B142" s="3"/>
      <c r="C142" s="3"/>
    </row>
    <row r="143" spans="1:3" x14ac:dyDescent="0.3">
      <c r="B143" s="3" t="s">
        <v>22</v>
      </c>
      <c r="C143" s="3" t="s">
        <v>23</v>
      </c>
    </row>
    <row r="144" spans="1:3" x14ac:dyDescent="0.3">
      <c r="A144" s="11" t="s">
        <v>36</v>
      </c>
      <c r="B144" s="1" t="s">
        <v>10</v>
      </c>
      <c r="C144" s="1" t="s">
        <v>17</v>
      </c>
    </row>
    <row r="145" spans="1:3" x14ac:dyDescent="0.3">
      <c r="A145" t="s">
        <v>9</v>
      </c>
      <c r="B145" s="1">
        <v>0</v>
      </c>
      <c r="C145" s="1">
        <v>0</v>
      </c>
    </row>
    <row r="146" spans="1:3" x14ac:dyDescent="0.3">
      <c r="A146" t="s">
        <v>0</v>
      </c>
      <c r="B146" s="1">
        <v>2</v>
      </c>
      <c r="C146" s="1">
        <v>0</v>
      </c>
    </row>
    <row r="147" spans="1:3" x14ac:dyDescent="0.3">
      <c r="A147" t="s">
        <v>1</v>
      </c>
      <c r="B147" s="1">
        <v>12</v>
      </c>
      <c r="C147" s="1">
        <v>7</v>
      </c>
    </row>
    <row r="148" spans="1:3" x14ac:dyDescent="0.3">
      <c r="A148" t="s">
        <v>2</v>
      </c>
      <c r="B148" s="1" t="s">
        <v>21</v>
      </c>
      <c r="C148" s="1" t="s">
        <v>21</v>
      </c>
    </row>
    <row r="149" spans="1:3" x14ac:dyDescent="0.3">
      <c r="A149" t="s">
        <v>3</v>
      </c>
      <c r="B149" s="1" t="s">
        <v>21</v>
      </c>
      <c r="C149" s="1" t="s">
        <v>21</v>
      </c>
    </row>
    <row r="150" spans="1:3" x14ac:dyDescent="0.3">
      <c r="A150" t="s">
        <v>4</v>
      </c>
      <c r="B150" s="1" t="s">
        <v>21</v>
      </c>
      <c r="C150" s="1" t="s">
        <v>21</v>
      </c>
    </row>
    <row r="151" spans="1:3" x14ac:dyDescent="0.3">
      <c r="A151" t="s">
        <v>5</v>
      </c>
      <c r="B151" s="1" t="s">
        <v>21</v>
      </c>
      <c r="C151" s="1" t="s">
        <v>21</v>
      </c>
    </row>
    <row r="152" spans="1:3" x14ac:dyDescent="0.3">
      <c r="A152" t="s">
        <v>11</v>
      </c>
      <c r="B152" s="1">
        <v>1</v>
      </c>
      <c r="C152" s="1">
        <v>3</v>
      </c>
    </row>
    <row r="153" spans="1:3" x14ac:dyDescent="0.3">
      <c r="A153" t="s">
        <v>12</v>
      </c>
      <c r="B153" s="1" t="s">
        <v>21</v>
      </c>
      <c r="C153" s="1" t="s">
        <v>21</v>
      </c>
    </row>
    <row r="154" spans="1:3" x14ac:dyDescent="0.3">
      <c r="A154" t="s">
        <v>13</v>
      </c>
      <c r="B154" s="1" t="s">
        <v>21</v>
      </c>
      <c r="C154" s="1" t="s">
        <v>21</v>
      </c>
    </row>
    <row r="155" spans="1:3" x14ac:dyDescent="0.3">
      <c r="A155" t="s">
        <v>14</v>
      </c>
      <c r="B155" s="1" t="s">
        <v>21</v>
      </c>
      <c r="C155" s="1" t="s">
        <v>21</v>
      </c>
    </row>
    <row r="156" spans="1:3" x14ac:dyDescent="0.3">
      <c r="A156" t="s">
        <v>7</v>
      </c>
      <c r="B156" s="1"/>
      <c r="C156" s="1" t="s">
        <v>21</v>
      </c>
    </row>
    <row r="157" spans="1:3" x14ac:dyDescent="0.3">
      <c r="A157" t="s">
        <v>21</v>
      </c>
      <c r="B157" s="1">
        <v>1</v>
      </c>
      <c r="C157" s="1">
        <v>4</v>
      </c>
    </row>
    <row r="158" spans="1:3" x14ac:dyDescent="0.3">
      <c r="A158" s="2" t="s">
        <v>8</v>
      </c>
      <c r="B158" s="3">
        <f>SUM(B145:B157)</f>
        <v>16</v>
      </c>
      <c r="C158" s="3">
        <f>SUM(C145:C157)</f>
        <v>14</v>
      </c>
    </row>
    <row r="159" spans="1:3" x14ac:dyDescent="0.3">
      <c r="A159" s="2"/>
      <c r="B159" s="1"/>
      <c r="C159" s="1"/>
    </row>
    <row r="160" spans="1:3" x14ac:dyDescent="0.3">
      <c r="A160" s="2" t="s">
        <v>38</v>
      </c>
      <c r="B160" s="3">
        <f>SUM(B16,B33,B51,B68,B88,B105,B124,B141, B158)</f>
        <v>663</v>
      </c>
      <c r="C160" s="3">
        <f>SUM(C16,C33,C51,C68,C88,C105,C124,C141, C158)</f>
        <v>575</v>
      </c>
    </row>
    <row r="161" spans="1:3" x14ac:dyDescent="0.3">
      <c r="B161" s="1"/>
      <c r="C161" s="1"/>
    </row>
    <row r="162" spans="1:3" x14ac:dyDescent="0.3">
      <c r="B162" s="1" t="s">
        <v>10</v>
      </c>
      <c r="C162" s="1" t="s">
        <v>17</v>
      </c>
    </row>
    <row r="163" spans="1:3" x14ac:dyDescent="0.3">
      <c r="A163" t="s">
        <v>24</v>
      </c>
      <c r="B163" s="1">
        <v>913</v>
      </c>
      <c r="C163" s="1">
        <v>913</v>
      </c>
    </row>
    <row r="164" spans="1:3" x14ac:dyDescent="0.3">
      <c r="A164" t="s">
        <v>39</v>
      </c>
      <c r="B164" s="10">
        <v>8.1000000000000003E-2</v>
      </c>
      <c r="C164" s="10">
        <v>8.1000000000000003E-2</v>
      </c>
    </row>
    <row r="165" spans="1:3" x14ac:dyDescent="0.3">
      <c r="B165" s="1"/>
      <c r="C165" s="1"/>
    </row>
    <row r="166" spans="1:3" x14ac:dyDescent="0.3">
      <c r="A166" s="28" t="s">
        <v>25</v>
      </c>
      <c r="B166" s="29">
        <f>B163-B160</f>
        <v>250</v>
      </c>
      <c r="C166" s="29">
        <f>C163-C160</f>
        <v>338</v>
      </c>
    </row>
    <row r="167" spans="1:3" x14ac:dyDescent="0.3">
      <c r="B167" s="1"/>
      <c r="C167" s="1"/>
    </row>
    <row r="168" spans="1:3" x14ac:dyDescent="0.3">
      <c r="A168" t="s">
        <v>40</v>
      </c>
      <c r="B168" s="1">
        <f>C166-B166</f>
        <v>88</v>
      </c>
      <c r="C16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Overall By Position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rob.monson@sasd.org</dc:creator>
  <cp:lastModifiedBy>Tyler Pickner</cp:lastModifiedBy>
  <dcterms:created xsi:type="dcterms:W3CDTF">2014-10-09T03:44:53Z</dcterms:created>
  <dcterms:modified xsi:type="dcterms:W3CDTF">2015-01-14T15:29:52Z</dcterms:modified>
</cp:coreProperties>
</file>