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8_{71B6C3B5-AE9B-43C6-A977-0622FF6551F0}" xr6:coauthVersionLast="31" xr6:coauthVersionMax="31" xr10:uidLastSave="{00000000-0000-0000-0000-000000000000}"/>
  <bookViews>
    <workbookView xWindow="0" yWindow="0" windowWidth="28800" windowHeight="12195" xr2:uid="{00000000-000D-0000-FFFF-FFFF00000000}"/>
  </bookViews>
  <sheets>
    <sheet name="opt out summary" sheetId="1" r:id="rId1"/>
  </sheets>
  <definedNames>
    <definedName name="_xlnm._FilterDatabase" localSheetId="0" hidden="1">'opt out summary'!$A$4:$P$198</definedName>
    <definedName name="_xlnm.Print_Area" localSheetId="0">'opt out summary'!$B$5:$R$202</definedName>
    <definedName name="_xlnm.Print_Titles" localSheetId="0">'opt out summary'!$1:$4</definedName>
  </definedNames>
  <calcPr calcId="179017"/>
</workbook>
</file>

<file path=xl/calcChain.xml><?xml version="1.0" encoding="utf-8"?>
<calcChain xmlns="http://schemas.openxmlformats.org/spreadsheetml/2006/main">
  <c r="R200" i="1" l="1"/>
  <c r="D202" i="1" l="1"/>
  <c r="E202" i="1"/>
  <c r="F202" i="1"/>
  <c r="G202" i="1"/>
  <c r="H202" i="1"/>
  <c r="I202" i="1"/>
  <c r="J202" i="1"/>
  <c r="K202" i="1"/>
  <c r="L202" i="1"/>
  <c r="M202" i="1"/>
  <c r="O202" i="1"/>
  <c r="P202" i="1"/>
  <c r="Q202" i="1"/>
  <c r="R202" i="1"/>
  <c r="C202" i="1"/>
  <c r="D200" i="1"/>
  <c r="E200" i="1"/>
  <c r="F200" i="1"/>
  <c r="G200" i="1"/>
  <c r="H200" i="1"/>
  <c r="I200" i="1"/>
  <c r="J200" i="1"/>
  <c r="K200" i="1"/>
  <c r="M200" i="1"/>
  <c r="O200" i="1"/>
  <c r="P200" i="1"/>
  <c r="Q200" i="1"/>
  <c r="C200" i="1"/>
  <c r="N8" i="1" l="1"/>
  <c r="N9" i="1"/>
  <c r="N10" i="1"/>
  <c r="N11" i="1"/>
  <c r="N12" i="1"/>
  <c r="N13" i="1"/>
  <c r="N14" i="1"/>
  <c r="N15" i="1"/>
  <c r="N16" i="1"/>
  <c r="N17" i="1"/>
  <c r="N19" i="1"/>
  <c r="N20" i="1"/>
  <c r="N24" i="1"/>
  <c r="N25" i="1"/>
  <c r="N27" i="1"/>
  <c r="N28" i="1"/>
  <c r="N31" i="1"/>
  <c r="N32" i="1"/>
  <c r="N33" i="1"/>
  <c r="N34" i="1"/>
  <c r="N36" i="1"/>
  <c r="N38" i="1"/>
  <c r="N43" i="1"/>
  <c r="N45" i="1"/>
  <c r="N46" i="1"/>
  <c r="N47" i="1"/>
  <c r="N48" i="1"/>
  <c r="N49" i="1"/>
  <c r="N50" i="1"/>
  <c r="N51" i="1"/>
  <c r="N52" i="1"/>
  <c r="N53" i="1"/>
  <c r="N56" i="1"/>
  <c r="N57" i="1"/>
  <c r="N60" i="1"/>
  <c r="N61" i="1"/>
  <c r="N62" i="1"/>
  <c r="N66" i="1"/>
  <c r="N67" i="1"/>
  <c r="N68" i="1"/>
  <c r="N69" i="1"/>
  <c r="N70" i="1"/>
  <c r="N71" i="1"/>
  <c r="N199" i="1"/>
  <c r="N202" i="1" s="1"/>
  <c r="N5" i="1"/>
  <c r="N73" i="1"/>
  <c r="N74" i="1"/>
  <c r="N79" i="1"/>
  <c r="N80" i="1"/>
  <c r="N81" i="1"/>
  <c r="N82" i="1"/>
  <c r="N83" i="1"/>
  <c r="N84" i="1"/>
  <c r="N86" i="1"/>
  <c r="N87" i="1"/>
  <c r="N88" i="1"/>
  <c r="N89" i="1"/>
  <c r="N91" i="1"/>
  <c r="N92" i="1"/>
  <c r="N94" i="1"/>
  <c r="N99" i="1"/>
  <c r="N100" i="1"/>
  <c r="N106" i="1"/>
  <c r="N107" i="1"/>
  <c r="N108" i="1"/>
  <c r="N110" i="1"/>
  <c r="N111" i="1"/>
  <c r="N114" i="1"/>
  <c r="N115" i="1"/>
  <c r="N116" i="1"/>
  <c r="N117" i="1"/>
  <c r="N118" i="1"/>
  <c r="N119" i="1"/>
  <c r="N121" i="1"/>
  <c r="N122" i="1"/>
  <c r="N123" i="1"/>
  <c r="N138" i="1"/>
  <c r="N139" i="1"/>
  <c r="N141" i="1"/>
  <c r="N143" i="1"/>
  <c r="N144" i="1"/>
  <c r="N150" i="1"/>
  <c r="N151" i="1"/>
  <c r="N152" i="1"/>
  <c r="N155" i="1"/>
  <c r="N156" i="1"/>
  <c r="N157" i="1"/>
  <c r="N140" i="1"/>
  <c r="N158" i="1"/>
  <c r="N159" i="1"/>
  <c r="N160" i="1"/>
  <c r="N161" i="1"/>
  <c r="N162" i="1"/>
  <c r="N164" i="1"/>
  <c r="N165" i="1"/>
  <c r="N166" i="1"/>
  <c r="N167" i="1"/>
  <c r="N168" i="1"/>
  <c r="N169" i="1"/>
  <c r="N170" i="1"/>
  <c r="N171" i="1"/>
  <c r="N172" i="1"/>
  <c r="N187" i="1"/>
  <c r="N188" i="1"/>
  <c r="N189" i="1"/>
  <c r="N190" i="1"/>
  <c r="N192" i="1"/>
  <c r="N193" i="1"/>
  <c r="N197" i="1"/>
  <c r="N198" i="1"/>
  <c r="L198" i="1"/>
  <c r="L6" i="1"/>
  <c r="L7" i="1"/>
  <c r="L8" i="1"/>
  <c r="L9" i="1"/>
  <c r="L10" i="1"/>
  <c r="L11" i="1"/>
  <c r="L12" i="1"/>
  <c r="L13" i="1"/>
  <c r="L15" i="1"/>
  <c r="L16" i="1"/>
  <c r="L17" i="1"/>
  <c r="L19" i="1"/>
  <c r="L20" i="1"/>
  <c r="L24" i="1"/>
  <c r="L25" i="1"/>
  <c r="L28" i="1"/>
  <c r="L31" i="1"/>
  <c r="L32" i="1"/>
  <c r="L33" i="1"/>
  <c r="L34" i="1"/>
  <c r="L36" i="1"/>
  <c r="L38" i="1"/>
  <c r="L40" i="1"/>
  <c r="L43" i="1"/>
  <c r="L44" i="1"/>
  <c r="L45" i="1"/>
  <c r="L46" i="1"/>
  <c r="L47" i="1"/>
  <c r="L48" i="1"/>
  <c r="L50" i="1"/>
  <c r="L51" i="1"/>
  <c r="L52" i="1"/>
  <c r="L53" i="1"/>
  <c r="L54" i="1"/>
  <c r="L56" i="1"/>
  <c r="L57" i="1"/>
  <c r="L61" i="1"/>
  <c r="L62" i="1"/>
  <c r="L65" i="1"/>
  <c r="L66" i="1"/>
  <c r="L67" i="1"/>
  <c r="L68" i="1"/>
  <c r="L69" i="1"/>
  <c r="L70" i="1"/>
  <c r="L71" i="1"/>
  <c r="L73" i="1"/>
  <c r="L77" i="1"/>
  <c r="L79" i="1"/>
  <c r="L80" i="1"/>
  <c r="L81" i="1"/>
  <c r="L82" i="1"/>
  <c r="L83" i="1"/>
  <c r="L84" i="1"/>
  <c r="L86" i="1"/>
  <c r="L87" i="1"/>
  <c r="L88" i="1"/>
  <c r="L89" i="1"/>
  <c r="L91" i="1"/>
  <c r="L92" i="1"/>
  <c r="L94" i="1"/>
  <c r="L99" i="1"/>
  <c r="L100" i="1"/>
  <c r="L102" i="1"/>
  <c r="L104" i="1"/>
  <c r="L106" i="1"/>
  <c r="L107" i="1"/>
  <c r="L108" i="1"/>
  <c r="L110" i="1"/>
  <c r="L111" i="1"/>
  <c r="L113" i="1"/>
  <c r="L114" i="1"/>
  <c r="L115" i="1"/>
  <c r="L116" i="1"/>
  <c r="L117" i="1"/>
  <c r="L119" i="1"/>
  <c r="L120" i="1"/>
  <c r="L121" i="1"/>
  <c r="L122" i="1"/>
  <c r="L123" i="1"/>
  <c r="L125" i="1"/>
  <c r="L127" i="1"/>
  <c r="L131" i="1"/>
  <c r="L132" i="1"/>
  <c r="L133" i="1"/>
  <c r="L134" i="1"/>
  <c r="L135" i="1"/>
  <c r="L138" i="1"/>
  <c r="L139" i="1"/>
  <c r="L141" i="1"/>
  <c r="L143" i="1"/>
  <c r="L144" i="1"/>
  <c r="L145" i="1"/>
  <c r="L147" i="1"/>
  <c r="L150" i="1"/>
  <c r="L151" i="1"/>
  <c r="L152" i="1"/>
  <c r="L154" i="1"/>
  <c r="L155" i="1"/>
  <c r="L157" i="1"/>
  <c r="L140" i="1"/>
  <c r="L158" i="1"/>
  <c r="L159" i="1"/>
  <c r="L160" i="1"/>
  <c r="L161" i="1"/>
  <c r="L164" i="1"/>
  <c r="L165" i="1"/>
  <c r="L166" i="1"/>
  <c r="L168" i="1"/>
  <c r="L169" i="1"/>
  <c r="L170" i="1"/>
  <c r="L172" i="1"/>
  <c r="L174" i="1"/>
  <c r="L176" i="1"/>
  <c r="L177" i="1"/>
  <c r="L179" i="1"/>
  <c r="L180" i="1"/>
  <c r="L181" i="1"/>
  <c r="L182" i="1"/>
  <c r="L183" i="1"/>
  <c r="L185" i="1"/>
  <c r="L187" i="1"/>
  <c r="L188" i="1"/>
  <c r="L189" i="1"/>
  <c r="L190" i="1"/>
  <c r="L192" i="1"/>
  <c r="L193" i="1"/>
  <c r="L195" i="1"/>
  <c r="L5" i="1"/>
  <c r="L200" i="1" l="1"/>
  <c r="N200" i="1"/>
</calcChain>
</file>

<file path=xl/sharedStrings.xml><?xml version="1.0" encoding="utf-8"?>
<sst xmlns="http://schemas.openxmlformats.org/spreadsheetml/2006/main" count="458" uniqueCount="219">
  <si>
    <t xml:space="preserve"> </t>
  </si>
  <si>
    <t>District</t>
  </si>
  <si>
    <t>Plankinton 01-1</t>
  </si>
  <si>
    <t>Stickney 01-2</t>
  </si>
  <si>
    <t>White Lake 01-3</t>
  </si>
  <si>
    <t>Hitchcock 02-1</t>
  </si>
  <si>
    <t>Huron 02-2</t>
  </si>
  <si>
    <t>Iroquois 02-3</t>
  </si>
  <si>
    <t>Wessington 02-4</t>
  </si>
  <si>
    <t>Wolsey 02-5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</si>
  <si>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</si>
  <si>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</si>
  <si>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</si>
  <si>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</si>
  <si>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</si>
  <si>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</si>
  <si>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</si>
  <si>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</si>
  <si>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</si>
  <si>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</si>
  <si>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</si>
  <si>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Groton 06-3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</si>
  <si>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</si>
  <si>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</si>
  <si>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</si>
  <si>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</si>
  <si>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</si>
  <si>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</si>
  <si>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</si>
  <si>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Pollock 10-2</t>
  </si>
  <si>
    <t>Andes Central 11-1</t>
  </si>
  <si>
    <t>Geddes 11-2</t>
  </si>
  <si>
    <t>Platte 11-3</t>
  </si>
  <si>
    <t>Wagner 11-4</t>
  </si>
  <si>
    <t>Clark 12-2</t>
  </si>
  <si>
    <t>Willow Lake 12-3</t>
  </si>
  <si>
    <t>Vermillion 13-1</t>
  </si>
  <si>
    <t>Wakonda 13-2</t>
  </si>
  <si>
    <t>Florence 14-1</t>
  </si>
  <si>
    <t>Henry 14-2</t>
  </si>
  <si>
    <t>South Shore 14-3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</si>
  <si>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</si>
  <si>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</si>
  <si>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</si>
  <si>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</si>
  <si>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</si>
  <si>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</si>
  <si>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</si>
  <si>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</si>
  <si>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</si>
  <si>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</si>
  <si>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Bristol 18-1</t>
  </si>
  <si>
    <t>Roslyn 18-2</t>
  </si>
  <si>
    <t>Waubay 18-3</t>
  </si>
  <si>
    <t>Webster 18-4</t>
  </si>
  <si>
    <t>Deuel 19-4</t>
  </si>
  <si>
    <t>Eagle Butte 20-1</t>
  </si>
  <si>
    <t>Isabel 20-2</t>
  </si>
  <si>
    <t>Timber Lake 20-3</t>
  </si>
  <si>
    <t>Armour 21-1</t>
  </si>
  <si>
    <t>Corsica 21-2</t>
  </si>
  <si>
    <t>Bowdle 22-1</t>
  </si>
  <si>
    <t>Ipswich 22-3</t>
  </si>
  <si>
    <t>Edmunds Central 22-5</t>
  </si>
  <si>
    <t>Ipswich Public 22-6</t>
  </si>
  <si>
    <t>Edgemont 23-1</t>
  </si>
  <si>
    <t>Hot Springs 23-2</t>
  </si>
  <si>
    <t>Oelrichs 23-3</t>
  </si>
  <si>
    <t>Cresbard 24-1</t>
  </si>
  <si>
    <t>Faulkton 24-2</t>
  </si>
  <si>
    <t>Faulkton Area 24-3</t>
  </si>
  <si>
    <t>Big Stone City 25-1</t>
  </si>
  <si>
    <t>Grant-Deuel 25-3</t>
  </si>
  <si>
    <t>Milbank 25-4</t>
  </si>
  <si>
    <t>Burke 26-2</t>
  </si>
  <si>
    <t>Gregory 26-4</t>
  </si>
  <si>
    <t>Haakon 27-1</t>
  </si>
  <si>
    <t>Midland 27-2</t>
  </si>
  <si>
    <t>Castlewood 28-1</t>
  </si>
  <si>
    <t>Estelline 28-2</t>
  </si>
  <si>
    <t>Hamlin 28-3</t>
  </si>
  <si>
    <t>Miller 29-1</t>
  </si>
  <si>
    <t>Polo 29-2</t>
  </si>
  <si>
    <t>Miller Area 29-3</t>
  </si>
  <si>
    <t>Hanson 30-1</t>
  </si>
  <si>
    <t>Emery 30-2</t>
  </si>
  <si>
    <t>Harding County 31-1</t>
  </si>
  <si>
    <t>Harrold 32-1</t>
  </si>
  <si>
    <t>Pierre 32-2</t>
  </si>
  <si>
    <t>Freeman 33-1</t>
  </si>
  <si>
    <t>Menno 33-2</t>
  </si>
  <si>
    <t>Parkston 33-3</t>
  </si>
  <si>
    <t>Tripp-Delmont 33-5</t>
  </si>
  <si>
    <t>Hyde 34-1</t>
  </si>
  <si>
    <t>Kadoka 35-1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</si>
  <si>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</si>
  <si>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</si>
  <si>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</si>
  <si>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</si>
  <si>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</si>
  <si>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</si>
  <si>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</si>
  <si>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Rutland 39-4</t>
  </si>
  <si>
    <t>Oldham-Ramona 39-5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</si>
  <si>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</si>
  <si>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</si>
  <si>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</si>
  <si>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</si>
  <si>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</si>
  <si>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</si>
  <si>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</si>
  <si>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</si>
  <si>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</si>
  <si>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Bridgewater 43-6</t>
  </si>
  <si>
    <t>McCook Central 43-7</t>
  </si>
  <si>
    <t>Eureka 44-1</t>
  </si>
  <si>
    <t>Leola 44-2</t>
  </si>
  <si>
    <t>Langford 45-2</t>
  </si>
  <si>
    <t>Britton - Hecla 45-4</t>
  </si>
  <si>
    <t>Meade 46-1</t>
  </si>
  <si>
    <t>Faith 46-2</t>
  </si>
  <si>
    <t>White River 47-1</t>
  </si>
  <si>
    <t>Wood 47-2</t>
  </si>
  <si>
    <t>Carthage 48-2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</si>
  <si>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</si>
  <si>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</si>
  <si>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</si>
  <si>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</si>
  <si>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</si>
  <si>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</si>
  <si>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</si>
  <si>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</si>
  <si>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</si>
  <si>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</si>
  <si>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</si>
  <si>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</si>
  <si>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</si>
  <si>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</si>
  <si>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</si>
  <si>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</si>
  <si>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52-2</t>
  </si>
  <si>
    <t>Northwest 52-3</t>
  </si>
  <si>
    <t>Gettysburg 53-1</t>
  </si>
  <si>
    <t>Hoven 53-2</t>
  </si>
  <si>
    <t>Rosholt 54-4</t>
  </si>
  <si>
    <t>Summit 54-6</t>
  </si>
  <si>
    <t>Wilmot 54-7</t>
  </si>
  <si>
    <t>Sisseton 54-2</t>
  </si>
  <si>
    <t>Woonsocket 55-4</t>
  </si>
  <si>
    <t>Sanborn Central 55-5</t>
  </si>
  <si>
    <t>Conde 56-1</t>
  </si>
  <si>
    <t>Doland 56-2</t>
  </si>
  <si>
    <t>Northwestern 56-3</t>
  </si>
  <si>
    <t>Redfield 56-4</t>
  </si>
  <si>
    <t>Tulare 56-5</t>
  </si>
  <si>
    <t>Hitchcock-Tulare 56-6</t>
  </si>
  <si>
    <t>Northwestern Area 56-7</t>
  </si>
  <si>
    <t>Stanley County 57-1</t>
  </si>
  <si>
    <t>Agar-Blunt-Onida</t>
  </si>
  <si>
    <t>Colome 59-1</t>
  </si>
  <si>
    <t>Winner 59-2</t>
  </si>
  <si>
    <t>Centerville 60-1</t>
  </si>
  <si>
    <t>Hurley 60-2</t>
  </si>
  <si>
    <t>Marion 60-3</t>
  </si>
  <si>
    <t>Parker 60-4</t>
  </si>
  <si>
    <t>Viborg 60-5</t>
  </si>
  <si>
    <t>Alcester-Hudson 61-1</t>
  </si>
  <si>
    <t>Beresford 61-2</t>
  </si>
  <si>
    <t>Greater Hoyt 61-4</t>
  </si>
  <si>
    <t>Greater Scott 61-5</t>
  </si>
  <si>
    <t>Elk Point-Jefferson 61-7</t>
  </si>
  <si>
    <t>Dakota Valley 61-8</t>
  </si>
  <si>
    <t>Mobridge 62-3</t>
  </si>
  <si>
    <t>Selby 62-5</t>
  </si>
  <si>
    <t>Gayville-Volin 63-1</t>
  </si>
  <si>
    <t>Irene 63-2</t>
  </si>
  <si>
    <t>Yankton 63-3</t>
  </si>
  <si>
    <t>Dupree 64-2</t>
  </si>
  <si>
    <t>Todd County 66-1</t>
  </si>
  <si>
    <t>Irene - Wakonda 13-3</t>
  </si>
  <si>
    <t>Pay 2004 Opt Out Amount</t>
  </si>
  <si>
    <t>Pay 2005 Opt Out Amount</t>
  </si>
  <si>
    <t>Pay 2006 Opt Out Amount</t>
  </si>
  <si>
    <t>Pay 2007 Opt Out Amount</t>
  </si>
  <si>
    <t>Pay 2008 Opt Out Amount</t>
  </si>
  <si>
    <t>Closed School Districts</t>
  </si>
  <si>
    <t>Pay 2009 Opt Out Amount</t>
  </si>
  <si>
    <t>Faulkton Area Schools 24-4</t>
  </si>
  <si>
    <t>Highmore-Harrold 34-2</t>
  </si>
  <si>
    <t>Miller 29-4</t>
  </si>
  <si>
    <t>Mobridge-Pollock 62-6</t>
  </si>
  <si>
    <t>Pay 2010 Opt Out Amount</t>
  </si>
  <si>
    <t>Colome Consolidated 59-3</t>
  </si>
  <si>
    <t>Lemmon 52-4</t>
  </si>
  <si>
    <t>Pay 2011 Opt Out Amount</t>
  </si>
  <si>
    <t>South Central 26-5</t>
  </si>
  <si>
    <t>Kadoka Area 35-2</t>
  </si>
  <si>
    <t>Bridgewater-Emery 30-3</t>
  </si>
  <si>
    <t>Langford Area 45-5</t>
  </si>
  <si>
    <t>Webster Area 18-5</t>
  </si>
  <si>
    <t>Platte-Geddes 11-5</t>
  </si>
  <si>
    <t>Total Number of Districts</t>
  </si>
  <si>
    <t xml:space="preserve">  </t>
  </si>
  <si>
    <t># of Districts Opting Out</t>
  </si>
  <si>
    <t>% of Districts Opting Out</t>
  </si>
  <si>
    <t>Total Opt Out Amount</t>
  </si>
  <si>
    <t>Pay 2012 Opt Out Amount</t>
  </si>
  <si>
    <t>Viborg-Hurley 60-6</t>
  </si>
  <si>
    <t>Pay 2013 Opt Out Amount</t>
  </si>
  <si>
    <t>Pay 2014 Opt Out Amount</t>
  </si>
  <si>
    <t>Pay 2015 Opt Out Amount</t>
  </si>
  <si>
    <t>Pay 2016 Opt Out Amount</t>
  </si>
  <si>
    <t>Corsica-Stickney 21-3</t>
  </si>
  <si>
    <t>Oglala Lakota County 65-1</t>
  </si>
  <si>
    <t>Pay 2017 Opt Out Amount</t>
  </si>
  <si>
    <t>Pay 2018 Opt Out Amount</t>
  </si>
  <si>
    <t>Pay 2019 Opt Out Amount</t>
  </si>
  <si>
    <t>School District General Fund Opt Outs:  2004-2019</t>
  </si>
  <si>
    <t>as of 1/8/2019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</si>
</sst>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8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Ebrima"/>
    </font>
    <font>
      <sz val="11"/>
      <color theme="0"/>
      <name val="Ebrima"/>
    </font>
    <font>
      <sz val="10"/>
      <color theme="3" tint="-0.499984740745262"/>
      <name val="Ebrima"/>
    </font>
    <font>
      <b/>
      <sz val="14"/>
      <name val="Ebrima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Fill="1" applyBorder="1"/>
    <xf numFmtId="42" fontId="4" fillId="0" borderId="0" xfId="0" applyNumberFormat="1" applyFont="1" applyFill="1" applyBorder="1"/>
    <xf numFmtId="42" fontId="4" fillId="0" borderId="0" xfId="0" applyNumberFormat="1" applyFont="1" applyBorder="1"/>
    <xf numFmtId="0" fontId="4" fillId="0" borderId="0" xfId="0" applyFont="1" applyBorder="1"/>
    <xf numFmtId="0" fontId="5" fillId="4" borderId="1" xfId="0" applyFont="1" applyFill="1" applyBorder="1" applyAlignment="1">
      <alignment horizontal="center" wrapText="1"/>
    </xf>
    <xf numFmtId="42" fontId="5" fillId="4" borderId="1" xfId="0" applyNumberFormat="1" applyFont="1" applyFill="1" applyBorder="1" applyAlignment="1">
      <alignment horizontal="center" wrapText="1"/>
    </xf>
    <xf numFmtId="0" fontId="5" fillId="0" borderId="0" xfId="0" applyFont="1" applyBorder="1"/>
    <xf numFmtId="0" fontId="6" fillId="0" borderId="1" xfId="0" applyFont="1" applyFill="1" applyBorder="1"/>
    <xf numFmtId="42" fontId="6" fillId="0" borderId="1" xfId="1" applyNumberFormat="1" applyFont="1" applyFill="1" applyBorder="1" applyAlignment="1"/>
    <xf numFmtId="42" fontId="6" fillId="0" borderId="1" xfId="0" applyNumberFormat="1" applyFont="1" applyFill="1" applyBorder="1"/>
    <xf numFmtId="42" fontId="6" fillId="0" borderId="1" xfId="0" applyNumberFormat="1" applyFont="1" applyBorder="1"/>
    <xf numFmtId="42" fontId="6" fillId="2" borderId="1" xfId="0" applyNumberFormat="1" applyFont="1" applyFill="1" applyBorder="1"/>
    <xf numFmtId="42" fontId="6" fillId="2" borderId="1" xfId="1" applyNumberFormat="1" applyFont="1" applyFill="1" applyBorder="1" applyAlignment="1"/>
    <xf numFmtId="0" fontId="4" fillId="2" borderId="1" xfId="0" applyFont="1" applyFill="1" applyBorder="1"/>
    <xf numFmtId="42" fontId="4" fillId="0" borderId="1" xfId="0" applyNumberFormat="1" applyFont="1" applyFill="1" applyBorder="1"/>
    <xf numFmtId="42" fontId="4" fillId="0" borderId="1" xfId="0" applyNumberFormat="1" applyFont="1" applyBorder="1"/>
    <xf numFmtId="43" fontId="6" fillId="0" borderId="1" xfId="2" applyFont="1" applyBorder="1"/>
    <xf numFmtId="1" fontId="6" fillId="0" borderId="1" xfId="1" applyNumberFormat="1" applyFont="1" applyFill="1" applyBorder="1" applyAlignment="1"/>
    <xf numFmtId="0" fontId="6" fillId="0" borderId="1" xfId="1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3" borderId="1" xfId="0" applyFont="1" applyFill="1" applyBorder="1"/>
    <xf numFmtId="42" fontId="4" fillId="3" borderId="1" xfId="1" applyNumberFormat="1" applyFont="1" applyFill="1" applyBorder="1" applyAlignment="1"/>
    <xf numFmtId="10" fontId="4" fillId="3" borderId="1" xfId="0" applyNumberFormat="1" applyFont="1" applyFill="1" applyBorder="1" applyAlignment="1">
      <alignment horizontal="center"/>
    </xf>
    <xf numFmtId="0" fontId="7" fillId="0" borderId="0" xfId="0" applyFont="1" applyFill="1" applyBorder="1"/>
  </cellXfs>
  <cellStyles count="3">
    <cellStyle name="Comma" xfId="2" builtinId="3"/>
    <cellStyle name="Normal" xfId="0" builtinId="0"/>
    <cellStyle name="Normal_7-06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285750</xdr:colOff>
      <xdr:row>0</xdr:row>
      <xdr:rowOff>0</xdr:rowOff>
    </xdr:from>
    <xdr:to>
      <xdr:col>17</xdr:col>
      <xdr:colOff>760104</xdr:colOff>
      <xdr:row>3</xdr:row>
      <xdr:rowOff>9548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94CEA2-DC56-4217-B08C-98AB0731C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5325" y="0"/>
          <a:ext cx="2550804" cy="628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2"/>
  <sheetViews>
    <sheetView showGridLines="0" tabSelected="1" zoomScaleNormal="100" workbookViewId="0">
      <pane ySplit="4" topLeftCell="A5" activePane="bottomLeft" state="frozen"/>
      <selection pane="bottomLeft" activeCell="R200" sqref="R200"/>
    </sheetView>
  </sheetViews>
  <sheetFormatPr defaultColWidth="9.140625" defaultRowHeight="14.25" x14ac:dyDescent="0.25"/>
  <cols>
    <col min="1" max="1" width="7.140625" style="1" customWidth="1"/>
    <col min="2" max="2" width="25" style="1" customWidth="1"/>
    <col min="3" max="3" width="14.42578125" style="2" customWidth="1"/>
    <col min="4" max="5" width="14.42578125" style="2" hidden="1" customWidth="1"/>
    <col min="6" max="6" width="14.42578125" style="3" hidden="1" customWidth="1"/>
    <col min="7" max="10" width="14.42578125" style="3" customWidth="1"/>
    <col min="11" max="14" width="14.42578125" style="3" bestFit="1" customWidth="1"/>
    <col min="15" max="18" width="15.5703125" style="3" customWidth="1"/>
    <col min="19" max="16384" width="9.140625" style="4"/>
  </cols>
  <sheetData>
    <row r="1" spans="1:18" ht="20.25" x14ac:dyDescent="0.35">
      <c r="B1" s="28" t="s">
        <v>217</v>
      </c>
    </row>
    <row r="2" spans="1:18" x14ac:dyDescent="0.25">
      <c r="B2" s="1" t="s">
        <v>218</v>
      </c>
    </row>
    <row r="4" spans="1:18" s="7" customFormat="1" ht="33" x14ac:dyDescent="0.3">
      <c r="A4" s="5" t="s">
        <v>0</v>
      </c>
      <c r="B4" s="5" t="s">
        <v>1</v>
      </c>
      <c r="C4" s="6" t="s">
        <v>180</v>
      </c>
      <c r="D4" s="6" t="s">
        <v>181</v>
      </c>
      <c r="E4" s="6" t="s">
        <v>182</v>
      </c>
      <c r="F4" s="6" t="s">
        <v>183</v>
      </c>
      <c r="G4" s="6" t="s">
        <v>184</v>
      </c>
      <c r="H4" s="6" t="s">
        <v>186</v>
      </c>
      <c r="I4" s="6" t="s">
        <v>191</v>
      </c>
      <c r="J4" s="6" t="s">
        <v>194</v>
      </c>
      <c r="K4" s="6" t="s">
        <v>206</v>
      </c>
      <c r="L4" s="6" t="s">
        <v>208</v>
      </c>
      <c r="M4" s="6" t="s">
        <v>209</v>
      </c>
      <c r="N4" s="6" t="s">
        <v>210</v>
      </c>
      <c r="O4" s="6" t="s">
        <v>211</v>
      </c>
      <c r="P4" s="6" t="s">
        <v>214</v>
      </c>
      <c r="Q4" s="6" t="s">
        <v>215</v>
      </c>
      <c r="R4" s="6" t="s">
        <v>216</v>
      </c>
    </row>
    <row r="5" spans="1:18" x14ac:dyDescent="0.25">
      <c r="A5" s="8">
        <v>6001</v>
      </c>
      <c r="B5" s="8" t="s">
        <v>19</v>
      </c>
      <c r="C5" s="9">
        <v>0</v>
      </c>
      <c r="D5" s="9">
        <v>0</v>
      </c>
      <c r="E5" s="10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 t="shared" ref="L5:L13" si="0">K5</f>
        <v>0</v>
      </c>
      <c r="M5" s="11">
        <v>0</v>
      </c>
      <c r="N5" s="11">
        <f>M5</f>
        <v>0</v>
      </c>
      <c r="O5" s="11">
        <v>0</v>
      </c>
      <c r="P5" s="11">
        <v>0</v>
      </c>
      <c r="Q5" s="11">
        <v>0</v>
      </c>
      <c r="R5" s="11">
        <v>0</v>
      </c>
    </row>
    <row r="6" spans="1:18" x14ac:dyDescent="0.25">
      <c r="A6" s="8">
        <v>58003</v>
      </c>
      <c r="B6" s="8" t="s">
        <v>158</v>
      </c>
      <c r="C6" s="9">
        <v>0</v>
      </c>
      <c r="D6" s="9">
        <v>0</v>
      </c>
      <c r="E6" s="10">
        <v>0</v>
      </c>
      <c r="F6" s="11">
        <v>0</v>
      </c>
      <c r="G6" s="11">
        <v>0</v>
      </c>
      <c r="H6" s="11">
        <v>0</v>
      </c>
      <c r="I6" s="11">
        <v>0</v>
      </c>
      <c r="J6" s="11">
        <v>500000</v>
      </c>
      <c r="K6" s="11">
        <v>250000</v>
      </c>
      <c r="L6" s="11">
        <f t="shared" si="0"/>
        <v>250000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</row>
    <row r="7" spans="1:18" x14ac:dyDescent="0.25">
      <c r="A7" s="8">
        <v>61001</v>
      </c>
      <c r="B7" s="8" t="s">
        <v>166</v>
      </c>
      <c r="C7" s="9">
        <v>400000</v>
      </c>
      <c r="D7" s="9">
        <v>350000</v>
      </c>
      <c r="E7" s="10">
        <v>400000</v>
      </c>
      <c r="F7" s="11">
        <v>400000</v>
      </c>
      <c r="G7" s="11">
        <v>300000</v>
      </c>
      <c r="H7" s="11">
        <v>200000</v>
      </c>
      <c r="I7" s="11">
        <v>300000</v>
      </c>
      <c r="J7" s="11">
        <v>400000</v>
      </c>
      <c r="K7" s="11">
        <v>400000</v>
      </c>
      <c r="L7" s="11">
        <f t="shared" si="0"/>
        <v>400000</v>
      </c>
      <c r="M7" s="11">
        <v>400000</v>
      </c>
      <c r="N7" s="11">
        <v>350000</v>
      </c>
      <c r="O7" s="11">
        <v>350000</v>
      </c>
      <c r="P7" s="11">
        <v>300000</v>
      </c>
      <c r="Q7" s="11">
        <v>150000</v>
      </c>
      <c r="R7" s="11">
        <v>150000</v>
      </c>
    </row>
    <row r="8" spans="1:18" x14ac:dyDescent="0.25">
      <c r="A8" s="8">
        <v>11001</v>
      </c>
      <c r="B8" s="8" t="s">
        <v>30</v>
      </c>
      <c r="C8" s="9">
        <v>0</v>
      </c>
      <c r="D8" s="9">
        <v>0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300000</v>
      </c>
      <c r="L8" s="11">
        <f t="shared" si="0"/>
        <v>300000</v>
      </c>
      <c r="M8" s="11">
        <v>300000</v>
      </c>
      <c r="N8" s="11">
        <f t="shared" ref="N8:N17" si="1">M8</f>
        <v>300000</v>
      </c>
      <c r="O8" s="11">
        <v>300000</v>
      </c>
      <c r="P8" s="11">
        <v>300000</v>
      </c>
      <c r="Q8" s="11">
        <v>300000</v>
      </c>
      <c r="R8" s="11">
        <v>300000</v>
      </c>
    </row>
    <row r="9" spans="1:18" x14ac:dyDescent="0.25">
      <c r="A9" s="8">
        <v>38001</v>
      </c>
      <c r="B9" s="8" t="s">
        <v>97</v>
      </c>
      <c r="C9" s="9">
        <v>245000</v>
      </c>
      <c r="D9" s="9">
        <v>205000</v>
      </c>
      <c r="E9" s="10">
        <v>150000</v>
      </c>
      <c r="F9" s="11">
        <v>100000</v>
      </c>
      <c r="G9" s="11">
        <v>0</v>
      </c>
      <c r="H9" s="11">
        <v>100000</v>
      </c>
      <c r="I9" s="11">
        <v>245000</v>
      </c>
      <c r="J9" s="11">
        <v>245000</v>
      </c>
      <c r="K9" s="11">
        <v>245000</v>
      </c>
      <c r="L9" s="11">
        <f t="shared" si="0"/>
        <v>245000</v>
      </c>
      <c r="M9" s="11">
        <v>245000</v>
      </c>
      <c r="N9" s="11">
        <f t="shared" si="1"/>
        <v>245000</v>
      </c>
      <c r="O9" s="11">
        <v>245000</v>
      </c>
      <c r="P9" s="11">
        <v>245000</v>
      </c>
      <c r="Q9" s="11">
        <v>245000</v>
      </c>
      <c r="R9" s="11">
        <v>245000</v>
      </c>
    </row>
    <row r="10" spans="1:18" x14ac:dyDescent="0.25">
      <c r="A10" s="8">
        <v>21001</v>
      </c>
      <c r="B10" s="8" t="s">
        <v>59</v>
      </c>
      <c r="C10" s="9">
        <v>0</v>
      </c>
      <c r="D10" s="9">
        <v>0</v>
      </c>
      <c r="E10" s="10">
        <v>0</v>
      </c>
      <c r="F10" s="11">
        <v>275000</v>
      </c>
      <c r="G10" s="11">
        <v>275000</v>
      </c>
      <c r="H10" s="11">
        <v>275000</v>
      </c>
      <c r="I10" s="11">
        <v>490000</v>
      </c>
      <c r="J10" s="11">
        <v>390000</v>
      </c>
      <c r="K10" s="11">
        <v>490000</v>
      </c>
      <c r="L10" s="11">
        <f t="shared" si="0"/>
        <v>490000</v>
      </c>
      <c r="M10" s="11">
        <v>490000</v>
      </c>
      <c r="N10" s="11">
        <f t="shared" si="1"/>
        <v>490000</v>
      </c>
      <c r="O10" s="11">
        <v>490000</v>
      </c>
      <c r="P10" s="11">
        <v>490000</v>
      </c>
      <c r="Q10" s="11">
        <v>0</v>
      </c>
      <c r="R10" s="11">
        <v>390000</v>
      </c>
    </row>
    <row r="11" spans="1:18" x14ac:dyDescent="0.25">
      <c r="A11" s="8">
        <v>4001</v>
      </c>
      <c r="B11" s="8" t="s">
        <v>12</v>
      </c>
      <c r="C11" s="9">
        <v>0</v>
      </c>
      <c r="D11" s="9">
        <v>0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f t="shared" si="0"/>
        <v>0</v>
      </c>
      <c r="M11" s="11">
        <v>0</v>
      </c>
      <c r="N11" s="11">
        <f t="shared" si="1"/>
        <v>0</v>
      </c>
      <c r="O11" s="11">
        <v>0</v>
      </c>
      <c r="P11" s="11">
        <v>0</v>
      </c>
      <c r="Q11" s="11">
        <v>0</v>
      </c>
      <c r="R11" s="11">
        <v>0</v>
      </c>
    </row>
    <row r="12" spans="1:18" x14ac:dyDescent="0.25">
      <c r="A12" s="8">
        <v>49001</v>
      </c>
      <c r="B12" s="8" t="s">
        <v>125</v>
      </c>
      <c r="C12" s="9">
        <v>0</v>
      </c>
      <c r="D12" s="9">
        <v>0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0</v>
      </c>
      <c r="M12" s="11">
        <v>0</v>
      </c>
      <c r="N12" s="11">
        <f t="shared" si="1"/>
        <v>0</v>
      </c>
      <c r="O12" s="11">
        <v>0</v>
      </c>
      <c r="P12" s="11">
        <v>0</v>
      </c>
      <c r="Q12" s="11">
        <v>0</v>
      </c>
      <c r="R12" s="11">
        <v>0</v>
      </c>
    </row>
    <row r="13" spans="1:18" x14ac:dyDescent="0.25">
      <c r="A13" s="8">
        <v>9001</v>
      </c>
      <c r="B13" s="8" t="s">
        <v>26</v>
      </c>
      <c r="C13" s="9">
        <v>0</v>
      </c>
      <c r="D13" s="9">
        <v>0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0</v>
      </c>
      <c r="M13" s="11">
        <v>0</v>
      </c>
      <c r="N13" s="11">
        <f t="shared" si="1"/>
        <v>0</v>
      </c>
      <c r="O13" s="11">
        <v>0</v>
      </c>
      <c r="P13" s="11">
        <v>0</v>
      </c>
      <c r="Q13" s="11">
        <v>0</v>
      </c>
      <c r="R13" s="11">
        <v>0</v>
      </c>
    </row>
    <row r="14" spans="1:18" x14ac:dyDescent="0.25">
      <c r="A14" s="8">
        <v>3001</v>
      </c>
      <c r="B14" s="8" t="s">
        <v>11</v>
      </c>
      <c r="C14" s="9">
        <v>0</v>
      </c>
      <c r="D14" s="9">
        <v>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0">
        <v>300000</v>
      </c>
      <c r="M14" s="10">
        <v>300000</v>
      </c>
      <c r="N14" s="11">
        <f t="shared" si="1"/>
        <v>300000</v>
      </c>
      <c r="O14" s="11">
        <v>300000</v>
      </c>
      <c r="P14" s="11">
        <v>300000</v>
      </c>
      <c r="Q14" s="11">
        <v>300000</v>
      </c>
      <c r="R14" s="11">
        <v>250000</v>
      </c>
    </row>
    <row r="15" spans="1:18" x14ac:dyDescent="0.25">
      <c r="A15" s="8">
        <v>61002</v>
      </c>
      <c r="B15" s="8" t="s">
        <v>167</v>
      </c>
      <c r="C15" s="9">
        <v>0</v>
      </c>
      <c r="D15" s="9">
        <v>0</v>
      </c>
      <c r="E15" s="10">
        <v>180000</v>
      </c>
      <c r="F15" s="11">
        <v>180000</v>
      </c>
      <c r="G15" s="11">
        <v>180000</v>
      </c>
      <c r="H15" s="11">
        <v>0</v>
      </c>
      <c r="I15" s="11">
        <v>0</v>
      </c>
      <c r="J15" s="11">
        <v>0</v>
      </c>
      <c r="K15" s="11">
        <v>0</v>
      </c>
      <c r="L15" s="11">
        <f>K15</f>
        <v>0</v>
      </c>
      <c r="M15" s="11">
        <v>0</v>
      </c>
      <c r="N15" s="11">
        <f t="shared" si="1"/>
        <v>0</v>
      </c>
      <c r="O15" s="11">
        <v>400000</v>
      </c>
      <c r="P15" s="11">
        <v>400000</v>
      </c>
      <c r="Q15" s="11">
        <v>400000</v>
      </c>
      <c r="R15" s="11">
        <v>400000</v>
      </c>
    </row>
    <row r="16" spans="1:18" x14ac:dyDescent="0.25">
      <c r="A16" s="8">
        <v>25001</v>
      </c>
      <c r="B16" s="8" t="s">
        <v>71</v>
      </c>
      <c r="C16" s="9">
        <v>250000</v>
      </c>
      <c r="D16" s="9">
        <v>250000</v>
      </c>
      <c r="E16" s="10">
        <v>250000</v>
      </c>
      <c r="F16" s="11">
        <v>250000</v>
      </c>
      <c r="G16" s="11">
        <v>250000</v>
      </c>
      <c r="H16" s="11">
        <v>250000</v>
      </c>
      <c r="I16" s="11">
        <v>200000</v>
      </c>
      <c r="J16" s="11">
        <v>225000</v>
      </c>
      <c r="K16" s="11">
        <v>200000</v>
      </c>
      <c r="L16" s="11">
        <f>K16</f>
        <v>200000</v>
      </c>
      <c r="M16" s="11">
        <v>250000</v>
      </c>
      <c r="N16" s="11">
        <f t="shared" si="1"/>
        <v>250000</v>
      </c>
      <c r="O16" s="11">
        <v>250000</v>
      </c>
      <c r="P16" s="11">
        <v>250000</v>
      </c>
      <c r="Q16" s="11">
        <v>250000</v>
      </c>
      <c r="R16" s="11">
        <v>250000</v>
      </c>
    </row>
    <row r="17" spans="1:18" x14ac:dyDescent="0.25">
      <c r="A17" s="8">
        <v>52001</v>
      </c>
      <c r="B17" s="8" t="s">
        <v>139</v>
      </c>
      <c r="C17" s="9">
        <v>200000</v>
      </c>
      <c r="D17" s="9">
        <v>200000</v>
      </c>
      <c r="E17" s="10">
        <v>200000</v>
      </c>
      <c r="F17" s="11">
        <v>200000</v>
      </c>
      <c r="G17" s="11">
        <v>200000</v>
      </c>
      <c r="H17" s="11">
        <v>200000</v>
      </c>
      <c r="I17" s="11">
        <v>200000</v>
      </c>
      <c r="J17" s="11">
        <v>200000</v>
      </c>
      <c r="K17" s="11">
        <v>200000</v>
      </c>
      <c r="L17" s="11">
        <f>K17</f>
        <v>200000</v>
      </c>
      <c r="M17" s="11">
        <v>200000</v>
      </c>
      <c r="N17" s="11">
        <f t="shared" si="1"/>
        <v>200000</v>
      </c>
      <c r="O17" s="11">
        <v>200000</v>
      </c>
      <c r="P17" s="11">
        <v>200000</v>
      </c>
      <c r="Q17" s="11">
        <v>200000</v>
      </c>
      <c r="R17" s="11">
        <v>200000</v>
      </c>
    </row>
    <row r="18" spans="1:18" x14ac:dyDescent="0.25">
      <c r="A18" s="8">
        <v>4002</v>
      </c>
      <c r="B18" s="8" t="s">
        <v>13</v>
      </c>
      <c r="C18" s="9">
        <v>0</v>
      </c>
      <c r="D18" s="9">
        <v>0</v>
      </c>
      <c r="E18" s="10">
        <v>0</v>
      </c>
      <c r="F18" s="11">
        <v>0</v>
      </c>
      <c r="G18" s="11">
        <v>0</v>
      </c>
      <c r="H18" s="11">
        <v>0</v>
      </c>
      <c r="I18" s="11">
        <v>400000</v>
      </c>
      <c r="J18" s="11">
        <v>400000</v>
      </c>
      <c r="K18" s="11">
        <v>400000</v>
      </c>
      <c r="L18" s="11">
        <v>300000</v>
      </c>
      <c r="M18" s="11">
        <v>300000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</row>
    <row r="19" spans="1:18" x14ac:dyDescent="0.25">
      <c r="A19" s="8">
        <v>22001</v>
      </c>
      <c r="B19" s="8" t="s">
        <v>61</v>
      </c>
      <c r="C19" s="9">
        <v>30000</v>
      </c>
      <c r="D19" s="9">
        <v>30000</v>
      </c>
      <c r="E19" s="10">
        <v>230000</v>
      </c>
      <c r="F19" s="11">
        <v>230000</v>
      </c>
      <c r="G19" s="11">
        <v>230000</v>
      </c>
      <c r="H19" s="11">
        <v>230000</v>
      </c>
      <c r="I19" s="11">
        <v>230000</v>
      </c>
      <c r="J19" s="11">
        <v>230000</v>
      </c>
      <c r="K19" s="11">
        <v>230000</v>
      </c>
      <c r="L19" s="11">
        <f>K19</f>
        <v>230000</v>
      </c>
      <c r="M19" s="11">
        <v>230000</v>
      </c>
      <c r="N19" s="11">
        <f>M19</f>
        <v>230000</v>
      </c>
      <c r="O19" s="11">
        <v>340000</v>
      </c>
      <c r="P19" s="11">
        <v>340000</v>
      </c>
      <c r="Q19" s="11">
        <v>340000</v>
      </c>
      <c r="R19" s="11">
        <v>340000</v>
      </c>
    </row>
    <row r="20" spans="1:18" s="1" customFormat="1" x14ac:dyDescent="0.25">
      <c r="A20" s="8">
        <v>49002</v>
      </c>
      <c r="B20" s="8" t="s">
        <v>126</v>
      </c>
      <c r="C20" s="9">
        <v>0</v>
      </c>
      <c r="D20" s="9">
        <v>0</v>
      </c>
      <c r="E20" s="10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f>K20</f>
        <v>0</v>
      </c>
      <c r="M20" s="11">
        <v>0</v>
      </c>
      <c r="N20" s="11">
        <f>M20</f>
        <v>0</v>
      </c>
      <c r="O20" s="11">
        <v>0</v>
      </c>
      <c r="P20" s="11">
        <v>0</v>
      </c>
      <c r="Q20" s="11">
        <v>0</v>
      </c>
      <c r="R20" s="11">
        <v>0</v>
      </c>
    </row>
    <row r="21" spans="1:18" x14ac:dyDescent="0.25">
      <c r="A21" s="8">
        <v>43006</v>
      </c>
      <c r="B21" s="8" t="s">
        <v>113</v>
      </c>
      <c r="C21" s="9">
        <v>0</v>
      </c>
      <c r="D21" s="9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2" t="s">
        <v>0</v>
      </c>
      <c r="K21" s="12" t="s">
        <v>0</v>
      </c>
      <c r="L21" s="12" t="s">
        <v>0</v>
      </c>
      <c r="M21" s="12"/>
      <c r="N21" s="12"/>
      <c r="O21" s="12"/>
      <c r="P21" s="12"/>
      <c r="Q21" s="12"/>
      <c r="R21" s="12"/>
    </row>
    <row r="22" spans="1:18" x14ac:dyDescent="0.25">
      <c r="A22" s="8">
        <v>30003</v>
      </c>
      <c r="B22" s="8" t="s">
        <v>197</v>
      </c>
      <c r="C22" s="9"/>
      <c r="D22" s="9"/>
      <c r="E22" s="10"/>
      <c r="F22" s="10"/>
      <c r="G22" s="10"/>
      <c r="H22" s="10"/>
      <c r="I22" s="10"/>
      <c r="J22" s="10">
        <v>200000</v>
      </c>
      <c r="K22" s="11">
        <v>200000</v>
      </c>
      <c r="L22" s="11">
        <v>100000</v>
      </c>
      <c r="M22" s="11">
        <v>100000</v>
      </c>
      <c r="N22" s="11">
        <v>250000</v>
      </c>
      <c r="O22" s="11">
        <v>250000</v>
      </c>
      <c r="P22" s="11">
        <v>250000</v>
      </c>
      <c r="Q22" s="11">
        <v>250000</v>
      </c>
      <c r="R22" s="11">
        <v>250000</v>
      </c>
    </row>
    <row r="23" spans="1:18" x14ac:dyDescent="0.25">
      <c r="A23" s="8">
        <v>18001</v>
      </c>
      <c r="B23" s="8" t="s">
        <v>51</v>
      </c>
      <c r="C23" s="9">
        <v>500000</v>
      </c>
      <c r="D23" s="13" t="s">
        <v>0</v>
      </c>
      <c r="E23" s="12" t="s">
        <v>0</v>
      </c>
      <c r="F23" s="12" t="s">
        <v>0</v>
      </c>
      <c r="G23" s="12" t="s">
        <v>0</v>
      </c>
      <c r="H23" s="12" t="s">
        <v>0</v>
      </c>
      <c r="I23" s="12" t="s">
        <v>0</v>
      </c>
      <c r="J23" s="12" t="s">
        <v>0</v>
      </c>
      <c r="K23" s="12" t="s">
        <v>0</v>
      </c>
      <c r="L23" s="12" t="s">
        <v>0</v>
      </c>
      <c r="M23" s="12"/>
      <c r="N23" s="12"/>
      <c r="O23" s="12"/>
      <c r="P23" s="12"/>
      <c r="Q23" s="12"/>
      <c r="R23" s="12"/>
    </row>
    <row r="24" spans="1:18" x14ac:dyDescent="0.25">
      <c r="A24" s="8">
        <v>45004</v>
      </c>
      <c r="B24" s="8" t="s">
        <v>118</v>
      </c>
      <c r="C24" s="9">
        <v>0</v>
      </c>
      <c r="D24" s="9">
        <v>0</v>
      </c>
      <c r="E24" s="10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>K24</f>
        <v>0</v>
      </c>
      <c r="M24" s="11">
        <v>0</v>
      </c>
      <c r="N24" s="11">
        <f>M24</f>
        <v>0</v>
      </c>
      <c r="O24" s="11">
        <v>0</v>
      </c>
      <c r="P24" s="11">
        <v>0</v>
      </c>
      <c r="Q24" s="11">
        <v>0</v>
      </c>
      <c r="R24" s="11">
        <v>0</v>
      </c>
    </row>
    <row r="25" spans="1:18" x14ac:dyDescent="0.25">
      <c r="A25" s="8">
        <v>5001</v>
      </c>
      <c r="B25" s="8" t="s">
        <v>15</v>
      </c>
      <c r="C25" s="9">
        <v>750000</v>
      </c>
      <c r="D25" s="9">
        <v>750000</v>
      </c>
      <c r="E25" s="10">
        <v>750000</v>
      </c>
      <c r="F25" s="11">
        <v>750000</v>
      </c>
      <c r="G25" s="11">
        <v>750000</v>
      </c>
      <c r="H25" s="11">
        <v>750000</v>
      </c>
      <c r="I25" s="11">
        <v>750000</v>
      </c>
      <c r="J25" s="11">
        <v>750000</v>
      </c>
      <c r="K25" s="11">
        <v>750000</v>
      </c>
      <c r="L25" s="11">
        <f>K25</f>
        <v>750000</v>
      </c>
      <c r="M25" s="11">
        <v>750000</v>
      </c>
      <c r="N25" s="11">
        <f>M25</f>
        <v>750000</v>
      </c>
      <c r="O25" s="11">
        <v>750000</v>
      </c>
      <c r="P25" s="11">
        <v>750000</v>
      </c>
      <c r="Q25" s="11">
        <v>750000</v>
      </c>
      <c r="R25" s="11">
        <v>750000</v>
      </c>
    </row>
    <row r="26" spans="1:18" x14ac:dyDescent="0.25">
      <c r="A26" s="8">
        <v>26002</v>
      </c>
      <c r="B26" s="8" t="s">
        <v>74</v>
      </c>
      <c r="C26" s="9">
        <v>0</v>
      </c>
      <c r="D26" s="9">
        <v>0</v>
      </c>
      <c r="E26" s="10">
        <v>250000</v>
      </c>
      <c r="F26" s="11">
        <v>250000</v>
      </c>
      <c r="G26" s="11">
        <v>250000</v>
      </c>
      <c r="H26" s="11">
        <v>225000</v>
      </c>
      <c r="I26" s="11">
        <v>250000</v>
      </c>
      <c r="J26" s="11">
        <v>300000</v>
      </c>
      <c r="K26" s="11">
        <v>300000</v>
      </c>
      <c r="L26" s="11">
        <v>285024</v>
      </c>
      <c r="M26" s="11">
        <v>260000</v>
      </c>
      <c r="N26" s="11">
        <v>250000</v>
      </c>
      <c r="O26" s="11">
        <v>250000</v>
      </c>
      <c r="P26" s="11">
        <v>250000</v>
      </c>
      <c r="Q26" s="11">
        <v>250000</v>
      </c>
      <c r="R26" s="11">
        <v>250000</v>
      </c>
    </row>
    <row r="27" spans="1:18" x14ac:dyDescent="0.25">
      <c r="A27" s="8">
        <v>43001</v>
      </c>
      <c r="B27" s="8" t="s">
        <v>111</v>
      </c>
      <c r="C27" s="9">
        <v>0</v>
      </c>
      <c r="D27" s="9">
        <v>0</v>
      </c>
      <c r="E27" s="10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0">
        <v>250000</v>
      </c>
      <c r="M27" s="10">
        <v>250000</v>
      </c>
      <c r="N27" s="11">
        <f>M27</f>
        <v>250000</v>
      </c>
      <c r="O27" s="11">
        <v>250000</v>
      </c>
      <c r="P27" s="11">
        <v>250000</v>
      </c>
      <c r="Q27" s="11">
        <v>300000</v>
      </c>
      <c r="R27" s="11">
        <v>300000</v>
      </c>
    </row>
    <row r="28" spans="1:18" x14ac:dyDescent="0.25">
      <c r="A28" s="8">
        <v>41001</v>
      </c>
      <c r="B28" s="8" t="s">
        <v>106</v>
      </c>
      <c r="C28" s="9">
        <v>0</v>
      </c>
      <c r="D28" s="9">
        <v>0</v>
      </c>
      <c r="E28" s="10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f>K28</f>
        <v>0</v>
      </c>
      <c r="M28" s="11">
        <v>0</v>
      </c>
      <c r="N28" s="11">
        <f>M28</f>
        <v>0</v>
      </c>
      <c r="O28" s="11">
        <v>0</v>
      </c>
      <c r="P28" s="11">
        <v>0</v>
      </c>
      <c r="Q28" s="11">
        <v>0</v>
      </c>
      <c r="R28" s="11">
        <v>0</v>
      </c>
    </row>
    <row r="29" spans="1:18" x14ac:dyDescent="0.25">
      <c r="A29" s="8">
        <v>48002</v>
      </c>
      <c r="B29" s="8" t="s">
        <v>123</v>
      </c>
      <c r="C29" s="9">
        <v>0</v>
      </c>
      <c r="D29" s="9">
        <v>0</v>
      </c>
      <c r="E29" s="10">
        <v>0</v>
      </c>
      <c r="F29" s="10">
        <v>0</v>
      </c>
      <c r="G29" s="10">
        <v>0</v>
      </c>
      <c r="H29" s="10">
        <v>0</v>
      </c>
      <c r="I29" s="12" t="s">
        <v>0</v>
      </c>
      <c r="J29" s="12" t="s">
        <v>0</v>
      </c>
      <c r="K29" s="12" t="s">
        <v>0</v>
      </c>
      <c r="L29" s="12" t="s">
        <v>0</v>
      </c>
      <c r="M29" s="12"/>
      <c r="N29" s="12"/>
      <c r="O29" s="12"/>
      <c r="P29" s="12"/>
      <c r="Q29" s="12"/>
      <c r="R29" s="12"/>
    </row>
    <row r="30" spans="1:18" x14ac:dyDescent="0.25">
      <c r="A30" s="8">
        <v>28001</v>
      </c>
      <c r="B30" s="8" t="s">
        <v>78</v>
      </c>
      <c r="C30" s="9">
        <v>0</v>
      </c>
      <c r="D30" s="9">
        <v>0</v>
      </c>
      <c r="E30" s="10">
        <v>0</v>
      </c>
      <c r="F30" s="11">
        <v>0</v>
      </c>
      <c r="G30" s="11">
        <v>0</v>
      </c>
      <c r="H30" s="11">
        <v>0</v>
      </c>
      <c r="I30" s="11">
        <v>210000</v>
      </c>
      <c r="J30" s="11">
        <v>185000</v>
      </c>
      <c r="K30" s="11">
        <v>210000</v>
      </c>
      <c r="L30" s="10">
        <v>0</v>
      </c>
      <c r="M30" s="10">
        <v>300000</v>
      </c>
      <c r="N30" s="11">
        <v>100000</v>
      </c>
      <c r="O30" s="11">
        <v>200000</v>
      </c>
      <c r="P30" s="11">
        <v>0</v>
      </c>
      <c r="Q30" s="11">
        <v>0</v>
      </c>
      <c r="R30" s="11">
        <v>0</v>
      </c>
    </row>
    <row r="31" spans="1:18" x14ac:dyDescent="0.25">
      <c r="A31" s="8">
        <v>60001</v>
      </c>
      <c r="B31" s="8" t="s">
        <v>161</v>
      </c>
      <c r="C31" s="9">
        <v>0</v>
      </c>
      <c r="D31" s="9">
        <v>0</v>
      </c>
      <c r="E31" s="10">
        <v>100000</v>
      </c>
      <c r="F31" s="11">
        <v>180000</v>
      </c>
      <c r="G31" s="11">
        <v>150000</v>
      </c>
      <c r="H31" s="11">
        <v>180000</v>
      </c>
      <c r="I31" s="11">
        <v>180000</v>
      </c>
      <c r="J31" s="11">
        <v>150000</v>
      </c>
      <c r="K31" s="11">
        <v>175000</v>
      </c>
      <c r="L31" s="11">
        <f>K31</f>
        <v>175000</v>
      </c>
      <c r="M31" s="11">
        <v>175000</v>
      </c>
      <c r="N31" s="11">
        <f>M31</f>
        <v>175000</v>
      </c>
      <c r="O31" s="11">
        <v>175000</v>
      </c>
      <c r="P31" s="11">
        <v>175000</v>
      </c>
      <c r="Q31" s="11">
        <v>100000</v>
      </c>
      <c r="R31" s="11">
        <v>0</v>
      </c>
    </row>
    <row r="32" spans="1:18" x14ac:dyDescent="0.25">
      <c r="A32" s="8">
        <v>7001</v>
      </c>
      <c r="B32" s="8" t="s">
        <v>24</v>
      </c>
      <c r="C32" s="9">
        <v>0</v>
      </c>
      <c r="D32" s="9">
        <v>0</v>
      </c>
      <c r="E32" s="10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>K32</f>
        <v>0</v>
      </c>
      <c r="M32" s="11">
        <v>0</v>
      </c>
      <c r="N32" s="11">
        <f>M32</f>
        <v>0</v>
      </c>
      <c r="O32" s="11">
        <v>0</v>
      </c>
      <c r="P32" s="11">
        <v>0</v>
      </c>
      <c r="Q32" s="11">
        <v>0</v>
      </c>
      <c r="R32" s="11">
        <v>0</v>
      </c>
    </row>
    <row r="33" spans="1:18" x14ac:dyDescent="0.25">
      <c r="A33" s="8">
        <v>39001</v>
      </c>
      <c r="B33" s="8" t="s">
        <v>100</v>
      </c>
      <c r="C33" s="9">
        <v>0</v>
      </c>
      <c r="D33" s="9">
        <v>0</v>
      </c>
      <c r="E33" s="10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>K33</f>
        <v>0</v>
      </c>
      <c r="M33" s="11">
        <v>0</v>
      </c>
      <c r="N33" s="11">
        <f>M33</f>
        <v>0</v>
      </c>
      <c r="O33" s="11">
        <v>0</v>
      </c>
      <c r="P33" s="11">
        <v>0</v>
      </c>
      <c r="Q33" s="11">
        <v>0</v>
      </c>
      <c r="R33" s="11">
        <v>0</v>
      </c>
    </row>
    <row r="34" spans="1:18" x14ac:dyDescent="0.25">
      <c r="A34" s="8">
        <v>12002</v>
      </c>
      <c r="B34" s="8" t="s">
        <v>34</v>
      </c>
      <c r="C34" s="9">
        <v>0</v>
      </c>
      <c r="D34" s="9">
        <v>0</v>
      </c>
      <c r="E34" s="10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f>K34</f>
        <v>0</v>
      </c>
      <c r="M34" s="11">
        <v>300000</v>
      </c>
      <c r="N34" s="11">
        <f>M34</f>
        <v>300000</v>
      </c>
      <c r="O34" s="11">
        <v>300000</v>
      </c>
      <c r="P34" s="11">
        <v>300000</v>
      </c>
      <c r="Q34" s="11">
        <v>300000</v>
      </c>
      <c r="R34" s="11">
        <v>300000</v>
      </c>
    </row>
    <row r="35" spans="1:18" x14ac:dyDescent="0.25">
      <c r="A35" s="14"/>
      <c r="B35" s="14" t="s">
        <v>185</v>
      </c>
      <c r="C35" s="15"/>
      <c r="D35" s="15"/>
      <c r="E35" s="15"/>
      <c r="F35" s="16"/>
      <c r="G35" s="16"/>
      <c r="H35" s="16"/>
      <c r="I35" s="16"/>
      <c r="J35" s="16"/>
      <c r="K35" s="11"/>
      <c r="L35" s="11"/>
      <c r="M35" s="11"/>
      <c r="N35" s="17" t="s">
        <v>0</v>
      </c>
      <c r="O35" s="17" t="s">
        <v>0</v>
      </c>
      <c r="P35" s="17"/>
      <c r="Q35" s="17"/>
      <c r="R35" s="17"/>
    </row>
    <row r="36" spans="1:18" x14ac:dyDescent="0.25">
      <c r="A36" s="8">
        <v>50005</v>
      </c>
      <c r="B36" s="8" t="s">
        <v>133</v>
      </c>
      <c r="C36" s="9">
        <v>0</v>
      </c>
      <c r="D36" s="9">
        <v>0</v>
      </c>
      <c r="E36" s="10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f>K36</f>
        <v>0</v>
      </c>
      <c r="M36" s="11">
        <v>0</v>
      </c>
      <c r="N36" s="11">
        <f>M36</f>
        <v>0</v>
      </c>
      <c r="O36" s="11">
        <v>0</v>
      </c>
      <c r="P36" s="11">
        <v>0</v>
      </c>
      <c r="Q36" s="11">
        <v>0</v>
      </c>
      <c r="R36" s="11">
        <v>0</v>
      </c>
    </row>
    <row r="37" spans="1:18" x14ac:dyDescent="0.25">
      <c r="A37" s="8">
        <v>59001</v>
      </c>
      <c r="B37" s="8" t="s">
        <v>159</v>
      </c>
      <c r="C37" s="9">
        <v>100000</v>
      </c>
      <c r="D37" s="9">
        <v>100000</v>
      </c>
      <c r="E37" s="10">
        <v>50000</v>
      </c>
      <c r="F37" s="10">
        <v>50000</v>
      </c>
      <c r="G37" s="10">
        <v>50000</v>
      </c>
      <c r="H37" s="10">
        <v>0</v>
      </c>
      <c r="I37" s="12" t="s">
        <v>0</v>
      </c>
      <c r="J37" s="12" t="s">
        <v>0</v>
      </c>
      <c r="K37" s="12" t="s">
        <v>0</v>
      </c>
      <c r="L37" s="12" t="s">
        <v>0</v>
      </c>
      <c r="M37" s="12"/>
      <c r="N37" s="12"/>
      <c r="O37" s="12"/>
      <c r="P37" s="12"/>
      <c r="Q37" s="12"/>
      <c r="R37" s="12"/>
    </row>
    <row r="38" spans="1:18" x14ac:dyDescent="0.25">
      <c r="A38" s="8">
        <v>59003</v>
      </c>
      <c r="B38" s="8" t="s">
        <v>192</v>
      </c>
      <c r="C38" s="9"/>
      <c r="D38" s="9"/>
      <c r="E38" s="10"/>
      <c r="F38" s="10"/>
      <c r="G38" s="10"/>
      <c r="H38" s="10"/>
      <c r="I38" s="11">
        <v>0</v>
      </c>
      <c r="J38" s="11">
        <v>0</v>
      </c>
      <c r="K38" s="11">
        <v>0</v>
      </c>
      <c r="L38" s="11">
        <f>K38</f>
        <v>0</v>
      </c>
      <c r="M38" s="11">
        <v>0</v>
      </c>
      <c r="N38" s="11">
        <f>M38</f>
        <v>0</v>
      </c>
      <c r="O38" s="11">
        <v>0</v>
      </c>
      <c r="P38" s="11">
        <v>0</v>
      </c>
      <c r="Q38" s="11">
        <v>0</v>
      </c>
      <c r="R38" s="11">
        <v>0</v>
      </c>
    </row>
    <row r="39" spans="1:18" x14ac:dyDescent="0.25">
      <c r="A39" s="8">
        <v>56001</v>
      </c>
      <c r="B39" s="8" t="s">
        <v>150</v>
      </c>
      <c r="C39" s="9">
        <v>406000</v>
      </c>
      <c r="D39" s="9">
        <v>424000</v>
      </c>
      <c r="E39" s="10">
        <v>441000</v>
      </c>
      <c r="F39" s="10">
        <v>462000</v>
      </c>
      <c r="G39" s="10">
        <v>375000</v>
      </c>
      <c r="H39" s="10">
        <v>375000</v>
      </c>
      <c r="I39" s="12" t="s">
        <v>0</v>
      </c>
      <c r="J39" s="12" t="s">
        <v>0</v>
      </c>
      <c r="K39" s="12" t="s">
        <v>0</v>
      </c>
      <c r="L39" s="12" t="s">
        <v>0</v>
      </c>
      <c r="M39" s="12"/>
      <c r="N39" s="12"/>
      <c r="O39" s="12"/>
      <c r="P39" s="12"/>
      <c r="Q39" s="12"/>
      <c r="R39" s="12"/>
    </row>
    <row r="40" spans="1:18" x14ac:dyDescent="0.25">
      <c r="A40" s="8">
        <v>21002</v>
      </c>
      <c r="B40" s="8" t="s">
        <v>60</v>
      </c>
      <c r="C40" s="9">
        <v>0</v>
      </c>
      <c r="D40" s="9">
        <v>0</v>
      </c>
      <c r="E40" s="10">
        <v>0</v>
      </c>
      <c r="F40" s="11">
        <v>100000</v>
      </c>
      <c r="G40" s="11">
        <v>0</v>
      </c>
      <c r="H40" s="11">
        <v>100000</v>
      </c>
      <c r="I40" s="11">
        <v>100000</v>
      </c>
      <c r="J40" s="11">
        <v>100000</v>
      </c>
      <c r="K40" s="11">
        <v>150000</v>
      </c>
      <c r="L40" s="11">
        <f>K40</f>
        <v>150000</v>
      </c>
      <c r="M40" s="11">
        <v>150000</v>
      </c>
      <c r="N40" s="11">
        <v>75000</v>
      </c>
      <c r="O40" s="12"/>
      <c r="P40" s="12"/>
      <c r="Q40" s="12"/>
      <c r="R40" s="12"/>
    </row>
    <row r="41" spans="1:18" x14ac:dyDescent="0.25">
      <c r="A41" s="8">
        <v>21003</v>
      </c>
      <c r="B41" s="8" t="s">
        <v>212</v>
      </c>
      <c r="C41" s="9" t="s">
        <v>0</v>
      </c>
      <c r="D41" s="9" t="s">
        <v>0</v>
      </c>
      <c r="E41" s="9" t="s">
        <v>0</v>
      </c>
      <c r="F41" s="9" t="s">
        <v>0</v>
      </c>
      <c r="G41" s="9" t="s">
        <v>0</v>
      </c>
      <c r="H41" s="9" t="s">
        <v>0</v>
      </c>
      <c r="I41" s="9" t="s">
        <v>0</v>
      </c>
      <c r="J41" s="9" t="s">
        <v>0</v>
      </c>
      <c r="K41" s="9" t="s">
        <v>0</v>
      </c>
      <c r="L41" s="9" t="s">
        <v>0</v>
      </c>
      <c r="M41" s="9" t="s">
        <v>0</v>
      </c>
      <c r="N41" s="9" t="s">
        <v>0</v>
      </c>
      <c r="O41" s="11">
        <v>0</v>
      </c>
      <c r="P41" s="11">
        <v>0</v>
      </c>
      <c r="Q41" s="11">
        <v>0</v>
      </c>
      <c r="R41" s="11">
        <v>0</v>
      </c>
    </row>
    <row r="42" spans="1:18" x14ac:dyDescent="0.25">
      <c r="A42" s="8">
        <v>24001</v>
      </c>
      <c r="B42" s="8" t="s">
        <v>68</v>
      </c>
      <c r="C42" s="9">
        <v>0</v>
      </c>
      <c r="D42" s="13" t="s">
        <v>0</v>
      </c>
      <c r="E42" s="12" t="s">
        <v>0</v>
      </c>
      <c r="F42" s="12" t="s">
        <v>0</v>
      </c>
      <c r="G42" s="12" t="s">
        <v>0</v>
      </c>
      <c r="H42" s="12" t="s">
        <v>0</v>
      </c>
      <c r="I42" s="12" t="s">
        <v>0</v>
      </c>
      <c r="J42" s="12" t="s">
        <v>0</v>
      </c>
      <c r="K42" s="12" t="s">
        <v>0</v>
      </c>
      <c r="L42" s="12" t="s">
        <v>0</v>
      </c>
      <c r="M42" s="12"/>
      <c r="N42" s="12"/>
      <c r="O42" s="12"/>
      <c r="P42" s="12"/>
      <c r="Q42" s="12"/>
      <c r="R42" s="12"/>
    </row>
    <row r="43" spans="1:18" x14ac:dyDescent="0.25">
      <c r="A43" s="8">
        <v>16001</v>
      </c>
      <c r="B43" s="8" t="s">
        <v>46</v>
      </c>
      <c r="C43" s="9">
        <v>0</v>
      </c>
      <c r="D43" s="9">
        <v>0</v>
      </c>
      <c r="E43" s="10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f t="shared" ref="L43:L48" si="2">K43</f>
        <v>0</v>
      </c>
      <c r="M43" s="11">
        <v>0</v>
      </c>
      <c r="N43" s="11">
        <f>M43</f>
        <v>0</v>
      </c>
      <c r="O43" s="11">
        <v>0</v>
      </c>
      <c r="P43" s="11">
        <v>0</v>
      </c>
      <c r="Q43" s="11">
        <v>0</v>
      </c>
      <c r="R43" s="11">
        <v>0</v>
      </c>
    </row>
    <row r="44" spans="1:18" x14ac:dyDescent="0.25">
      <c r="A44" s="8">
        <v>61008</v>
      </c>
      <c r="B44" s="8" t="s">
        <v>171</v>
      </c>
      <c r="C44" s="9">
        <v>600000</v>
      </c>
      <c r="D44" s="9">
        <v>600000</v>
      </c>
      <c r="E44" s="10">
        <v>600000</v>
      </c>
      <c r="F44" s="11">
        <v>600000</v>
      </c>
      <c r="G44" s="11">
        <v>600000</v>
      </c>
      <c r="H44" s="11">
        <v>600000</v>
      </c>
      <c r="I44" s="11">
        <v>600000</v>
      </c>
      <c r="J44" s="11">
        <v>600000</v>
      </c>
      <c r="K44" s="11">
        <v>600000</v>
      </c>
      <c r="L44" s="11">
        <f t="shared" si="2"/>
        <v>600000</v>
      </c>
      <c r="M44" s="11">
        <v>600000</v>
      </c>
      <c r="N44" s="11">
        <v>455000</v>
      </c>
      <c r="O44" s="11">
        <v>600000</v>
      </c>
      <c r="P44" s="11">
        <v>600000</v>
      </c>
      <c r="Q44" s="11">
        <v>600000</v>
      </c>
      <c r="R44" s="11">
        <v>600000</v>
      </c>
    </row>
    <row r="45" spans="1:18" x14ac:dyDescent="0.25">
      <c r="A45" s="8">
        <v>38002</v>
      </c>
      <c r="B45" s="8" t="s">
        <v>98</v>
      </c>
      <c r="C45" s="9">
        <v>200000</v>
      </c>
      <c r="D45" s="9">
        <v>200000</v>
      </c>
      <c r="E45" s="10">
        <v>200000</v>
      </c>
      <c r="F45" s="11">
        <v>200000</v>
      </c>
      <c r="G45" s="11">
        <v>200000</v>
      </c>
      <c r="H45" s="11">
        <v>100000</v>
      </c>
      <c r="I45" s="11">
        <v>200000</v>
      </c>
      <c r="J45" s="11">
        <v>200000</v>
      </c>
      <c r="K45" s="11">
        <v>200000</v>
      </c>
      <c r="L45" s="11">
        <f t="shared" si="2"/>
        <v>200000</v>
      </c>
      <c r="M45" s="11">
        <v>200000</v>
      </c>
      <c r="N45" s="11">
        <f t="shared" ref="N45:N53" si="3">M45</f>
        <v>200000</v>
      </c>
      <c r="O45" s="11">
        <v>200000</v>
      </c>
      <c r="P45" s="11">
        <v>200000</v>
      </c>
      <c r="Q45" s="11">
        <v>200000</v>
      </c>
      <c r="R45" s="11">
        <v>200000</v>
      </c>
    </row>
    <row r="46" spans="1:18" x14ac:dyDescent="0.25">
      <c r="A46" s="8">
        <v>49003</v>
      </c>
      <c r="B46" s="8" t="s">
        <v>127</v>
      </c>
      <c r="C46" s="9">
        <v>0</v>
      </c>
      <c r="D46" s="9">
        <v>0</v>
      </c>
      <c r="E46" s="10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f t="shared" si="2"/>
        <v>0</v>
      </c>
      <c r="M46" s="11">
        <v>0</v>
      </c>
      <c r="N46" s="11">
        <f t="shared" si="3"/>
        <v>0</v>
      </c>
      <c r="O46" s="11">
        <v>0</v>
      </c>
      <c r="P46" s="11">
        <v>0</v>
      </c>
      <c r="Q46" s="11">
        <v>0</v>
      </c>
      <c r="R46" s="11">
        <v>0</v>
      </c>
    </row>
    <row r="47" spans="1:18" x14ac:dyDescent="0.25">
      <c r="A47" s="8">
        <v>5006</v>
      </c>
      <c r="B47" s="8" t="s">
        <v>18</v>
      </c>
      <c r="C47" s="9">
        <v>140000</v>
      </c>
      <c r="D47" s="9">
        <v>140000</v>
      </c>
      <c r="E47" s="10">
        <v>140000</v>
      </c>
      <c r="F47" s="11">
        <v>140000</v>
      </c>
      <c r="G47" s="11">
        <v>140000</v>
      </c>
      <c r="H47" s="11">
        <v>140000</v>
      </c>
      <c r="I47" s="11">
        <v>140000</v>
      </c>
      <c r="J47" s="11">
        <v>140000</v>
      </c>
      <c r="K47" s="11">
        <v>140000</v>
      </c>
      <c r="L47" s="11">
        <f t="shared" si="2"/>
        <v>140000</v>
      </c>
      <c r="M47" s="11">
        <v>140000</v>
      </c>
      <c r="N47" s="11">
        <f t="shared" si="3"/>
        <v>140000</v>
      </c>
      <c r="O47" s="11">
        <v>140000</v>
      </c>
      <c r="P47" s="11">
        <v>140000</v>
      </c>
      <c r="Q47" s="11">
        <v>140000</v>
      </c>
      <c r="R47" s="11">
        <v>140000</v>
      </c>
    </row>
    <row r="48" spans="1:18" x14ac:dyDescent="0.25">
      <c r="A48" s="8">
        <v>19004</v>
      </c>
      <c r="B48" s="8" t="s">
        <v>55</v>
      </c>
      <c r="C48" s="9">
        <v>0</v>
      </c>
      <c r="D48" s="9">
        <v>0</v>
      </c>
      <c r="E48" s="10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f t="shared" si="2"/>
        <v>0</v>
      </c>
      <c r="M48" s="11">
        <v>0</v>
      </c>
      <c r="N48" s="11">
        <f t="shared" si="3"/>
        <v>0</v>
      </c>
      <c r="O48" s="11">
        <v>0</v>
      </c>
      <c r="P48" s="11">
        <v>0</v>
      </c>
      <c r="Q48" s="11">
        <v>0</v>
      </c>
      <c r="R48" s="11">
        <v>0</v>
      </c>
    </row>
    <row r="49" spans="1:18" x14ac:dyDescent="0.25">
      <c r="A49" s="8">
        <v>56002</v>
      </c>
      <c r="B49" s="8" t="s">
        <v>151</v>
      </c>
      <c r="C49" s="9">
        <v>227000</v>
      </c>
      <c r="D49" s="9">
        <v>227000</v>
      </c>
      <c r="E49" s="10">
        <v>227000</v>
      </c>
      <c r="F49" s="11">
        <v>227000</v>
      </c>
      <c r="G49" s="11">
        <v>227000</v>
      </c>
      <c r="H49" s="11">
        <v>227000</v>
      </c>
      <c r="I49" s="11">
        <v>227000</v>
      </c>
      <c r="J49" s="11">
        <v>227000</v>
      </c>
      <c r="K49" s="11">
        <v>227000</v>
      </c>
      <c r="L49" s="10">
        <v>0</v>
      </c>
      <c r="M49" s="10">
        <v>227000</v>
      </c>
      <c r="N49" s="11">
        <f t="shared" si="3"/>
        <v>227000</v>
      </c>
      <c r="O49" s="11">
        <v>57000</v>
      </c>
      <c r="P49" s="11">
        <v>125000</v>
      </c>
      <c r="Q49" s="11">
        <v>125000</v>
      </c>
      <c r="R49" s="11">
        <v>227000</v>
      </c>
    </row>
    <row r="50" spans="1:18" x14ac:dyDescent="0.25">
      <c r="A50" s="8">
        <v>51001</v>
      </c>
      <c r="B50" s="8" t="s">
        <v>134</v>
      </c>
      <c r="C50" s="9">
        <v>0</v>
      </c>
      <c r="D50" s="9">
        <v>0</v>
      </c>
      <c r="E50" s="10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f>K50</f>
        <v>0</v>
      </c>
      <c r="M50" s="11">
        <v>0</v>
      </c>
      <c r="N50" s="11">
        <f t="shared" si="3"/>
        <v>0</v>
      </c>
      <c r="O50" s="11">
        <v>0</v>
      </c>
      <c r="P50" s="11">
        <v>0</v>
      </c>
      <c r="Q50" s="11">
        <v>0</v>
      </c>
      <c r="R50" s="11">
        <v>0</v>
      </c>
    </row>
    <row r="51" spans="1:18" x14ac:dyDescent="0.25">
      <c r="A51" s="8">
        <v>64002</v>
      </c>
      <c r="B51" s="8" t="s">
        <v>177</v>
      </c>
      <c r="C51" s="9">
        <v>0</v>
      </c>
      <c r="D51" s="9">
        <v>0</v>
      </c>
      <c r="E51" s="10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f>K51</f>
        <v>0</v>
      </c>
      <c r="M51" s="11">
        <v>0</v>
      </c>
      <c r="N51" s="11">
        <f t="shared" si="3"/>
        <v>0</v>
      </c>
      <c r="O51" s="11">
        <v>0</v>
      </c>
      <c r="P51" s="11">
        <v>0</v>
      </c>
      <c r="Q51" s="11">
        <v>0</v>
      </c>
      <c r="R51" s="11">
        <v>0</v>
      </c>
    </row>
    <row r="52" spans="1:18" x14ac:dyDescent="0.25">
      <c r="A52" s="8">
        <v>20001</v>
      </c>
      <c r="B52" s="8" t="s">
        <v>56</v>
      </c>
      <c r="C52" s="9">
        <v>0</v>
      </c>
      <c r="D52" s="9">
        <v>0</v>
      </c>
      <c r="E52" s="10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f>K52</f>
        <v>0</v>
      </c>
      <c r="M52" s="11">
        <v>0</v>
      </c>
      <c r="N52" s="11">
        <f t="shared" si="3"/>
        <v>0</v>
      </c>
      <c r="O52" s="11">
        <v>0</v>
      </c>
      <c r="P52" s="11">
        <v>0</v>
      </c>
      <c r="Q52" s="11">
        <v>0</v>
      </c>
      <c r="R52" s="11">
        <v>0</v>
      </c>
    </row>
    <row r="53" spans="1:18" x14ac:dyDescent="0.25">
      <c r="A53" s="8">
        <v>23001</v>
      </c>
      <c r="B53" s="8" t="s">
        <v>65</v>
      </c>
      <c r="C53" s="9">
        <v>100000</v>
      </c>
      <c r="D53" s="9">
        <v>100000</v>
      </c>
      <c r="E53" s="10">
        <v>150000</v>
      </c>
      <c r="F53" s="11">
        <v>150000</v>
      </c>
      <c r="G53" s="11">
        <v>150000</v>
      </c>
      <c r="H53" s="11">
        <v>150000</v>
      </c>
      <c r="I53" s="11">
        <v>150000</v>
      </c>
      <c r="J53" s="11">
        <v>150000</v>
      </c>
      <c r="K53" s="11">
        <v>150000</v>
      </c>
      <c r="L53" s="11">
        <f>K53</f>
        <v>150000</v>
      </c>
      <c r="M53" s="11">
        <v>150000</v>
      </c>
      <c r="N53" s="11">
        <f t="shared" si="3"/>
        <v>150000</v>
      </c>
      <c r="O53" s="11">
        <v>150000</v>
      </c>
      <c r="P53" s="11">
        <v>150000</v>
      </c>
      <c r="Q53" s="11">
        <v>150000</v>
      </c>
      <c r="R53" s="11">
        <v>150000</v>
      </c>
    </row>
    <row r="54" spans="1:18" x14ac:dyDescent="0.25">
      <c r="A54" s="8">
        <v>22005</v>
      </c>
      <c r="B54" s="8" t="s">
        <v>63</v>
      </c>
      <c r="C54" s="9">
        <v>0</v>
      </c>
      <c r="D54" s="9">
        <v>150000</v>
      </c>
      <c r="E54" s="10">
        <v>150000</v>
      </c>
      <c r="F54" s="11">
        <v>150000</v>
      </c>
      <c r="G54" s="11">
        <v>150000</v>
      </c>
      <c r="H54" s="11">
        <v>150000</v>
      </c>
      <c r="I54" s="11">
        <v>0</v>
      </c>
      <c r="J54" s="11">
        <v>0</v>
      </c>
      <c r="K54" s="11">
        <v>0</v>
      </c>
      <c r="L54" s="11">
        <f>K54</f>
        <v>0</v>
      </c>
      <c r="M54" s="11">
        <v>0</v>
      </c>
      <c r="N54" s="11">
        <v>500000</v>
      </c>
      <c r="O54" s="11">
        <v>250000</v>
      </c>
      <c r="P54" s="11">
        <v>250000</v>
      </c>
      <c r="Q54" s="11">
        <v>200000</v>
      </c>
      <c r="R54" s="11">
        <v>300000</v>
      </c>
    </row>
    <row r="55" spans="1:18" x14ac:dyDescent="0.25">
      <c r="A55" s="8">
        <v>16002</v>
      </c>
      <c r="B55" s="8" t="s">
        <v>47</v>
      </c>
      <c r="C55" s="9">
        <v>0</v>
      </c>
      <c r="D55" s="9">
        <v>0</v>
      </c>
      <c r="E55" s="10">
        <v>0</v>
      </c>
      <c r="F55" s="11">
        <v>0</v>
      </c>
      <c r="G55" s="11">
        <v>0</v>
      </c>
      <c r="H55" s="11">
        <v>0</v>
      </c>
      <c r="I55" s="11">
        <v>0</v>
      </c>
      <c r="J55" s="11">
        <v>55000</v>
      </c>
      <c r="K55" s="11">
        <v>30000</v>
      </c>
      <c r="L55" s="11">
        <v>30584</v>
      </c>
      <c r="M55" s="11">
        <v>11530</v>
      </c>
      <c r="N55" s="11">
        <v>16602</v>
      </c>
      <c r="O55" s="10">
        <v>0</v>
      </c>
      <c r="P55" s="10">
        <v>0</v>
      </c>
      <c r="Q55" s="10">
        <v>0</v>
      </c>
      <c r="R55" s="10">
        <v>0</v>
      </c>
    </row>
    <row r="56" spans="1:18" x14ac:dyDescent="0.25">
      <c r="A56" s="8">
        <v>61007</v>
      </c>
      <c r="B56" s="8" t="s">
        <v>170</v>
      </c>
      <c r="C56" s="9">
        <v>0</v>
      </c>
      <c r="D56" s="9">
        <v>0</v>
      </c>
      <c r="E56" s="10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f>K56</f>
        <v>0</v>
      </c>
      <c r="M56" s="11">
        <v>0</v>
      </c>
      <c r="N56" s="11">
        <f>M56</f>
        <v>0</v>
      </c>
      <c r="O56" s="11">
        <v>0</v>
      </c>
      <c r="P56" s="11">
        <v>0</v>
      </c>
      <c r="Q56" s="11">
        <v>0</v>
      </c>
      <c r="R56" s="11">
        <v>0</v>
      </c>
    </row>
    <row r="57" spans="1:18" x14ac:dyDescent="0.25">
      <c r="A57" s="8">
        <v>5003</v>
      </c>
      <c r="B57" s="8" t="s">
        <v>16</v>
      </c>
      <c r="C57" s="9">
        <v>0</v>
      </c>
      <c r="D57" s="9">
        <v>0</v>
      </c>
      <c r="E57" s="10">
        <v>0</v>
      </c>
      <c r="F57" s="11">
        <v>300000</v>
      </c>
      <c r="G57" s="11">
        <v>300000</v>
      </c>
      <c r="H57" s="11">
        <v>150000</v>
      </c>
      <c r="I57" s="11">
        <v>0</v>
      </c>
      <c r="J57" s="11">
        <v>0</v>
      </c>
      <c r="K57" s="11">
        <v>0</v>
      </c>
      <c r="L57" s="11">
        <f>K57</f>
        <v>0</v>
      </c>
      <c r="M57" s="11">
        <v>0</v>
      </c>
      <c r="N57" s="11">
        <f>M57</f>
        <v>0</v>
      </c>
      <c r="O57" s="11">
        <v>0</v>
      </c>
      <c r="P57" s="11">
        <v>0</v>
      </c>
      <c r="Q57" s="11">
        <v>0</v>
      </c>
      <c r="R57" s="11">
        <v>0</v>
      </c>
    </row>
    <row r="58" spans="1:18" x14ac:dyDescent="0.25">
      <c r="A58" s="8">
        <v>30002</v>
      </c>
      <c r="B58" s="8" t="s">
        <v>85</v>
      </c>
      <c r="C58" s="9">
        <v>0</v>
      </c>
      <c r="D58" s="9">
        <v>0</v>
      </c>
      <c r="E58" s="10">
        <v>0</v>
      </c>
      <c r="F58" s="10">
        <v>200000</v>
      </c>
      <c r="G58" s="10">
        <v>50000</v>
      </c>
      <c r="H58" s="10">
        <v>150000</v>
      </c>
      <c r="I58" s="10">
        <v>75000</v>
      </c>
      <c r="J58" s="12" t="s">
        <v>0</v>
      </c>
      <c r="K58" s="12" t="s">
        <v>0</v>
      </c>
      <c r="L58" s="12" t="s">
        <v>0</v>
      </c>
      <c r="M58" s="12"/>
      <c r="N58" s="12"/>
      <c r="O58" s="12"/>
      <c r="P58" s="12"/>
      <c r="Q58" s="12"/>
      <c r="R58" s="12"/>
    </row>
    <row r="59" spans="1:18" x14ac:dyDescent="0.25">
      <c r="A59" s="8">
        <v>28002</v>
      </c>
      <c r="B59" s="8" t="s">
        <v>79</v>
      </c>
      <c r="C59" s="9">
        <v>0</v>
      </c>
      <c r="D59" s="9">
        <v>0</v>
      </c>
      <c r="E59" s="10">
        <v>0</v>
      </c>
      <c r="F59" s="11">
        <v>145000</v>
      </c>
      <c r="G59" s="11">
        <v>72500</v>
      </c>
      <c r="H59" s="11">
        <v>72500</v>
      </c>
      <c r="I59" s="11">
        <v>72500</v>
      </c>
      <c r="J59" s="11">
        <v>145000</v>
      </c>
      <c r="K59" s="11">
        <v>495000</v>
      </c>
      <c r="L59" s="11">
        <v>320000</v>
      </c>
      <c r="M59" s="11">
        <v>145000</v>
      </c>
      <c r="N59" s="11">
        <v>0</v>
      </c>
      <c r="O59" s="11">
        <v>0</v>
      </c>
      <c r="P59" s="11">
        <v>0</v>
      </c>
      <c r="Q59" s="11">
        <v>145000</v>
      </c>
      <c r="R59" s="11">
        <v>495000</v>
      </c>
    </row>
    <row r="60" spans="1:18" x14ac:dyDescent="0.25">
      <c r="A60" s="8">
        <v>17001</v>
      </c>
      <c r="B60" s="8" t="s">
        <v>48</v>
      </c>
      <c r="C60" s="9">
        <v>75000</v>
      </c>
      <c r="D60" s="9">
        <v>60000</v>
      </c>
      <c r="E60" s="10">
        <v>25000</v>
      </c>
      <c r="F60" s="11">
        <v>40000</v>
      </c>
      <c r="G60" s="11">
        <v>50000</v>
      </c>
      <c r="H60" s="11">
        <v>0</v>
      </c>
      <c r="I60" s="11">
        <v>0</v>
      </c>
      <c r="J60" s="11">
        <v>0</v>
      </c>
      <c r="K60" s="11">
        <v>50000</v>
      </c>
      <c r="L60" s="10">
        <v>0</v>
      </c>
      <c r="M60" s="10">
        <v>0</v>
      </c>
      <c r="N60" s="11">
        <f>M60</f>
        <v>0</v>
      </c>
      <c r="O60" s="11">
        <v>0</v>
      </c>
      <c r="P60" s="11">
        <v>0</v>
      </c>
      <c r="Q60" s="11">
        <v>0</v>
      </c>
      <c r="R60" s="11">
        <v>0</v>
      </c>
    </row>
    <row r="61" spans="1:18" x14ac:dyDescent="0.25">
      <c r="A61" s="8">
        <v>44001</v>
      </c>
      <c r="B61" s="8" t="s">
        <v>115</v>
      </c>
      <c r="C61" s="9">
        <v>0</v>
      </c>
      <c r="D61" s="9">
        <v>390000</v>
      </c>
      <c r="E61" s="10">
        <v>390000</v>
      </c>
      <c r="F61" s="11">
        <v>390000</v>
      </c>
      <c r="G61" s="11">
        <v>390000</v>
      </c>
      <c r="H61" s="11">
        <v>390000</v>
      </c>
      <c r="I61" s="11">
        <v>200000</v>
      </c>
      <c r="J61" s="11">
        <v>200000</v>
      </c>
      <c r="K61" s="11">
        <v>200000</v>
      </c>
      <c r="L61" s="11">
        <f>K61</f>
        <v>200000</v>
      </c>
      <c r="M61" s="11">
        <v>200000</v>
      </c>
      <c r="N61" s="11">
        <f>M61</f>
        <v>200000</v>
      </c>
      <c r="O61" s="11">
        <v>200000</v>
      </c>
      <c r="P61" s="11">
        <v>200000</v>
      </c>
      <c r="Q61" s="11">
        <v>200000</v>
      </c>
      <c r="R61" s="11">
        <v>200000</v>
      </c>
    </row>
    <row r="62" spans="1:18" x14ac:dyDescent="0.25">
      <c r="A62" s="8">
        <v>46002</v>
      </c>
      <c r="B62" s="8" t="s">
        <v>120</v>
      </c>
      <c r="C62" s="9">
        <v>175000</v>
      </c>
      <c r="D62" s="9">
        <v>175000</v>
      </c>
      <c r="E62" s="10">
        <v>175000</v>
      </c>
      <c r="F62" s="11">
        <v>175000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f>K62</f>
        <v>0</v>
      </c>
      <c r="M62" s="11">
        <v>0</v>
      </c>
      <c r="N62" s="11">
        <f>M62</f>
        <v>0</v>
      </c>
      <c r="O62" s="11">
        <v>0</v>
      </c>
      <c r="P62" s="11">
        <v>0</v>
      </c>
      <c r="Q62" s="11">
        <v>0</v>
      </c>
      <c r="R62" s="11">
        <v>0</v>
      </c>
    </row>
    <row r="63" spans="1:18" x14ac:dyDescent="0.25">
      <c r="A63" s="8">
        <v>24002</v>
      </c>
      <c r="B63" s="8" t="s">
        <v>69</v>
      </c>
      <c r="C63" s="9">
        <v>0</v>
      </c>
      <c r="D63" s="9" t="s">
        <v>0</v>
      </c>
      <c r="E63" s="10" t="s">
        <v>0</v>
      </c>
      <c r="F63" s="10" t="s">
        <v>0</v>
      </c>
      <c r="G63" s="10" t="s">
        <v>0</v>
      </c>
      <c r="H63" s="12" t="s">
        <v>0</v>
      </c>
      <c r="I63" s="12" t="s">
        <v>0</v>
      </c>
      <c r="J63" s="12" t="s">
        <v>0</v>
      </c>
      <c r="K63" s="12" t="s">
        <v>0</v>
      </c>
      <c r="L63" s="12" t="s">
        <v>0</v>
      </c>
      <c r="M63" s="12"/>
      <c r="N63" s="12"/>
      <c r="O63" s="12"/>
      <c r="P63" s="12"/>
      <c r="Q63" s="12"/>
      <c r="R63" s="12"/>
    </row>
    <row r="64" spans="1:18" x14ac:dyDescent="0.25">
      <c r="A64" s="8">
        <v>24003</v>
      </c>
      <c r="B64" s="8" t="s">
        <v>70</v>
      </c>
      <c r="C64" s="9" t="s">
        <v>0</v>
      </c>
      <c r="D64" s="9">
        <v>0</v>
      </c>
      <c r="E64" s="10">
        <v>0</v>
      </c>
      <c r="F64" s="10">
        <v>0</v>
      </c>
      <c r="G64" s="10">
        <v>0</v>
      </c>
      <c r="H64" s="12" t="s">
        <v>0</v>
      </c>
      <c r="I64" s="12" t="s">
        <v>0</v>
      </c>
      <c r="J64" s="12" t="s">
        <v>0</v>
      </c>
      <c r="K64" s="12" t="s">
        <v>0</v>
      </c>
      <c r="L64" s="12" t="s">
        <v>0</v>
      </c>
      <c r="M64" s="12"/>
      <c r="N64" s="12"/>
      <c r="O64" s="12"/>
      <c r="P64" s="12"/>
      <c r="Q64" s="12"/>
      <c r="R64" s="12"/>
    </row>
    <row r="65" spans="1:18" x14ac:dyDescent="0.25">
      <c r="A65" s="8">
        <v>24004</v>
      </c>
      <c r="B65" s="8" t="s">
        <v>187</v>
      </c>
      <c r="C65" s="9"/>
      <c r="D65" s="9"/>
      <c r="E65" s="10"/>
      <c r="F65" s="11"/>
      <c r="G65" s="11"/>
      <c r="H65" s="11">
        <v>0</v>
      </c>
      <c r="I65" s="11">
        <v>0</v>
      </c>
      <c r="J65" s="11">
        <v>0</v>
      </c>
      <c r="K65" s="11">
        <v>0</v>
      </c>
      <c r="L65" s="11">
        <f t="shared" ref="L65:L71" si="4">K65</f>
        <v>0</v>
      </c>
      <c r="M65" s="11">
        <v>0</v>
      </c>
      <c r="N65" s="11">
        <v>450000</v>
      </c>
      <c r="O65" s="11">
        <v>450000</v>
      </c>
      <c r="P65" s="11">
        <v>275000</v>
      </c>
      <c r="Q65" s="11">
        <v>200000</v>
      </c>
      <c r="R65" s="11">
        <v>290000</v>
      </c>
    </row>
    <row r="66" spans="1:18" x14ac:dyDescent="0.25">
      <c r="A66" s="8">
        <v>50003</v>
      </c>
      <c r="B66" s="8" t="s">
        <v>132</v>
      </c>
      <c r="C66" s="9">
        <v>0</v>
      </c>
      <c r="D66" s="9">
        <v>0</v>
      </c>
      <c r="E66" s="10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f t="shared" si="4"/>
        <v>0</v>
      </c>
      <c r="M66" s="11">
        <v>0</v>
      </c>
      <c r="N66" s="11">
        <f t="shared" ref="N66:N71" si="5">M66</f>
        <v>0</v>
      </c>
      <c r="O66" s="11">
        <v>0</v>
      </c>
      <c r="P66" s="11">
        <v>0</v>
      </c>
      <c r="Q66" s="11">
        <v>0</v>
      </c>
      <c r="R66" s="11">
        <v>0</v>
      </c>
    </row>
    <row r="67" spans="1:18" x14ac:dyDescent="0.25">
      <c r="A67" s="8">
        <v>14001</v>
      </c>
      <c r="B67" s="8" t="s">
        <v>38</v>
      </c>
      <c r="C67" s="9">
        <v>0</v>
      </c>
      <c r="D67" s="9">
        <v>0</v>
      </c>
      <c r="E67" s="10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90000</v>
      </c>
      <c r="L67" s="11">
        <f t="shared" si="4"/>
        <v>90000</v>
      </c>
      <c r="M67" s="11">
        <v>90000</v>
      </c>
      <c r="N67" s="11">
        <f t="shared" si="5"/>
        <v>90000</v>
      </c>
      <c r="O67" s="11">
        <v>90000</v>
      </c>
      <c r="P67" s="11">
        <v>0</v>
      </c>
      <c r="Q67" s="11">
        <v>0</v>
      </c>
      <c r="R67" s="11">
        <v>0</v>
      </c>
    </row>
    <row r="68" spans="1:18" x14ac:dyDescent="0.25">
      <c r="A68" s="8">
        <v>6002</v>
      </c>
      <c r="B68" s="8" t="s">
        <v>20</v>
      </c>
      <c r="C68" s="9">
        <v>100000</v>
      </c>
      <c r="D68" s="9">
        <v>125000</v>
      </c>
      <c r="E68" s="10">
        <v>150000</v>
      </c>
      <c r="F68" s="11">
        <v>150000</v>
      </c>
      <c r="G68" s="11">
        <v>150000</v>
      </c>
      <c r="H68" s="11">
        <v>150000</v>
      </c>
      <c r="I68" s="11">
        <v>150000</v>
      </c>
      <c r="J68" s="11">
        <v>150000</v>
      </c>
      <c r="K68" s="11">
        <v>150000</v>
      </c>
      <c r="L68" s="11">
        <f t="shared" si="4"/>
        <v>150000</v>
      </c>
      <c r="M68" s="11">
        <v>150000</v>
      </c>
      <c r="N68" s="11">
        <f t="shared" si="5"/>
        <v>150000</v>
      </c>
      <c r="O68" s="11">
        <v>150000</v>
      </c>
      <c r="P68" s="11">
        <v>150000</v>
      </c>
      <c r="Q68" s="11">
        <v>150000</v>
      </c>
      <c r="R68" s="11">
        <v>150000</v>
      </c>
    </row>
    <row r="69" spans="1:18" x14ac:dyDescent="0.25">
      <c r="A69" s="8">
        <v>33001</v>
      </c>
      <c r="B69" s="8" t="s">
        <v>89</v>
      </c>
      <c r="C69" s="9">
        <v>250000</v>
      </c>
      <c r="D69" s="9">
        <v>250000</v>
      </c>
      <c r="E69" s="10">
        <v>250000</v>
      </c>
      <c r="F69" s="11">
        <v>250000</v>
      </c>
      <c r="G69" s="11">
        <v>250000</v>
      </c>
      <c r="H69" s="11">
        <v>250000</v>
      </c>
      <c r="I69" s="11">
        <v>250000</v>
      </c>
      <c r="J69" s="11">
        <v>250000</v>
      </c>
      <c r="K69" s="11">
        <v>250000</v>
      </c>
      <c r="L69" s="11">
        <f t="shared" si="4"/>
        <v>250000</v>
      </c>
      <c r="M69" s="11">
        <v>250000</v>
      </c>
      <c r="N69" s="11">
        <f t="shared" si="5"/>
        <v>250000</v>
      </c>
      <c r="O69" s="11">
        <v>250000</v>
      </c>
      <c r="P69" s="11">
        <v>250000</v>
      </c>
      <c r="Q69" s="11">
        <v>850000</v>
      </c>
      <c r="R69" s="11">
        <v>850000</v>
      </c>
    </row>
    <row r="70" spans="1:18" x14ac:dyDescent="0.25">
      <c r="A70" s="8">
        <v>49004</v>
      </c>
      <c r="B70" s="8" t="s">
        <v>128</v>
      </c>
      <c r="C70" s="9">
        <v>0</v>
      </c>
      <c r="D70" s="9">
        <v>0</v>
      </c>
      <c r="E70" s="10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f t="shared" si="4"/>
        <v>0</v>
      </c>
      <c r="M70" s="11">
        <v>0</v>
      </c>
      <c r="N70" s="11">
        <f t="shared" si="5"/>
        <v>0</v>
      </c>
      <c r="O70" s="11">
        <v>0</v>
      </c>
      <c r="P70" s="11">
        <v>500000</v>
      </c>
      <c r="Q70" s="11">
        <v>500000</v>
      </c>
      <c r="R70" s="11">
        <v>500000</v>
      </c>
    </row>
    <row r="71" spans="1:18" x14ac:dyDescent="0.25">
      <c r="A71" s="8">
        <v>63001</v>
      </c>
      <c r="B71" s="8" t="s">
        <v>174</v>
      </c>
      <c r="C71" s="9">
        <v>0</v>
      </c>
      <c r="D71" s="9">
        <v>0</v>
      </c>
      <c r="E71" s="10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f t="shared" si="4"/>
        <v>0</v>
      </c>
      <c r="M71" s="11">
        <v>0</v>
      </c>
      <c r="N71" s="11">
        <f t="shared" si="5"/>
        <v>0</v>
      </c>
      <c r="O71" s="11">
        <v>0</v>
      </c>
      <c r="P71" s="11">
        <v>0</v>
      </c>
      <c r="Q71" s="11">
        <v>0</v>
      </c>
      <c r="R71" s="11">
        <v>0</v>
      </c>
    </row>
    <row r="72" spans="1:18" s="1" customFormat="1" x14ac:dyDescent="0.25">
      <c r="A72" s="8">
        <v>11002</v>
      </c>
      <c r="B72" s="8" t="s">
        <v>31</v>
      </c>
      <c r="C72" s="9">
        <v>150000</v>
      </c>
      <c r="D72" s="13">
        <v>150000</v>
      </c>
      <c r="E72" s="12">
        <v>150000</v>
      </c>
      <c r="F72" s="12">
        <v>150000</v>
      </c>
      <c r="G72" s="12" t="s">
        <v>0</v>
      </c>
      <c r="H72" s="12" t="s">
        <v>0</v>
      </c>
      <c r="I72" s="12" t="s">
        <v>0</v>
      </c>
      <c r="J72" s="12" t="s">
        <v>0</v>
      </c>
      <c r="K72" s="12" t="s">
        <v>0</v>
      </c>
      <c r="L72" s="12" t="s">
        <v>0</v>
      </c>
      <c r="M72" s="12"/>
      <c r="N72" s="12"/>
      <c r="O72" s="12"/>
      <c r="P72" s="12"/>
      <c r="Q72" s="12"/>
      <c r="R72" s="12"/>
    </row>
    <row r="73" spans="1:18" s="1" customFormat="1" x14ac:dyDescent="0.25">
      <c r="A73" s="8">
        <v>53001</v>
      </c>
      <c r="B73" s="8" t="s">
        <v>142</v>
      </c>
      <c r="C73" s="9">
        <v>0</v>
      </c>
      <c r="D73" s="9">
        <v>0</v>
      </c>
      <c r="E73" s="10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150000</v>
      </c>
      <c r="L73" s="11">
        <f>K73</f>
        <v>150000</v>
      </c>
      <c r="M73" s="11">
        <v>50000</v>
      </c>
      <c r="N73" s="11">
        <f>M73</f>
        <v>50000</v>
      </c>
      <c r="O73" s="11">
        <v>175000</v>
      </c>
      <c r="P73" s="11">
        <v>0</v>
      </c>
      <c r="Q73" s="11">
        <v>0</v>
      </c>
      <c r="R73" s="11">
        <v>0</v>
      </c>
    </row>
    <row r="74" spans="1:18" x14ac:dyDescent="0.25">
      <c r="A74" s="8">
        <v>25003</v>
      </c>
      <c r="B74" s="8" t="s">
        <v>72</v>
      </c>
      <c r="C74" s="9">
        <v>99338</v>
      </c>
      <c r="D74" s="9">
        <v>100000</v>
      </c>
      <c r="E74" s="10">
        <v>100000</v>
      </c>
      <c r="F74" s="11">
        <v>100000</v>
      </c>
      <c r="G74" s="11">
        <v>150000</v>
      </c>
      <c r="H74" s="11">
        <v>200000</v>
      </c>
      <c r="I74" s="11">
        <v>200000</v>
      </c>
      <c r="J74" s="11">
        <v>100000</v>
      </c>
      <c r="K74" s="11">
        <v>100000</v>
      </c>
      <c r="L74" s="11">
        <v>150000</v>
      </c>
      <c r="M74" s="11">
        <v>200000</v>
      </c>
      <c r="N74" s="11">
        <f>M74</f>
        <v>200000</v>
      </c>
      <c r="O74" s="11">
        <v>200000</v>
      </c>
      <c r="P74" s="11">
        <v>0</v>
      </c>
      <c r="Q74" s="12"/>
      <c r="R74" s="12"/>
    </row>
    <row r="75" spans="1:18" x14ac:dyDescent="0.25">
      <c r="A75" s="8">
        <v>61004</v>
      </c>
      <c r="B75" s="8" t="s">
        <v>168</v>
      </c>
      <c r="C75" s="9">
        <v>0</v>
      </c>
      <c r="D75" s="9">
        <v>0</v>
      </c>
      <c r="E75" s="10">
        <v>0</v>
      </c>
      <c r="F75" s="10">
        <v>0</v>
      </c>
      <c r="G75" s="10">
        <v>75000</v>
      </c>
      <c r="H75" s="10">
        <v>50000</v>
      </c>
      <c r="I75" s="10">
        <v>0</v>
      </c>
      <c r="J75" s="12" t="s">
        <v>0</v>
      </c>
      <c r="K75" s="12"/>
      <c r="L75" s="12"/>
      <c r="M75" s="12"/>
      <c r="N75" s="12"/>
      <c r="O75" s="12"/>
      <c r="P75" s="12"/>
      <c r="Q75" s="12"/>
      <c r="R75" s="12"/>
    </row>
    <row r="76" spans="1:18" x14ac:dyDescent="0.25">
      <c r="A76" s="8">
        <v>61005</v>
      </c>
      <c r="B76" s="8" t="s">
        <v>169</v>
      </c>
      <c r="C76" s="9">
        <v>0</v>
      </c>
      <c r="D76" s="9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2" t="s">
        <v>0</v>
      </c>
      <c r="K76" s="12"/>
      <c r="L76" s="12"/>
      <c r="M76" s="12"/>
      <c r="N76" s="12"/>
      <c r="O76" s="12"/>
      <c r="P76" s="12"/>
      <c r="Q76" s="12"/>
      <c r="R76" s="12"/>
    </row>
    <row r="77" spans="1:18" x14ac:dyDescent="0.25">
      <c r="A77" s="8">
        <v>26004</v>
      </c>
      <c r="B77" s="8" t="s">
        <v>75</v>
      </c>
      <c r="C77" s="9">
        <v>0</v>
      </c>
      <c r="D77" s="9">
        <v>0</v>
      </c>
      <c r="E77" s="10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f>K77</f>
        <v>0</v>
      </c>
      <c r="M77" s="11">
        <v>0</v>
      </c>
      <c r="N77" s="11">
        <v>0</v>
      </c>
      <c r="O77" s="11">
        <v>159620</v>
      </c>
      <c r="P77" s="11">
        <v>160000</v>
      </c>
      <c r="Q77" s="11">
        <v>160000</v>
      </c>
      <c r="R77" s="11">
        <v>160000</v>
      </c>
    </row>
    <row r="78" spans="1:18" x14ac:dyDescent="0.25">
      <c r="A78" s="8">
        <v>6003</v>
      </c>
      <c r="B78" s="8" t="s">
        <v>21</v>
      </c>
      <c r="C78" s="9">
        <v>100000</v>
      </c>
      <c r="D78" s="13" t="s">
        <v>0</v>
      </c>
      <c r="E78" s="12" t="s">
        <v>0</v>
      </c>
      <c r="F78" s="12" t="s">
        <v>0</v>
      </c>
      <c r="G78" s="12" t="s">
        <v>0</v>
      </c>
      <c r="H78" s="12" t="s">
        <v>0</v>
      </c>
      <c r="I78" s="12" t="s">
        <v>0</v>
      </c>
      <c r="J78" s="12" t="s">
        <v>0</v>
      </c>
      <c r="K78" s="12" t="s">
        <v>0</v>
      </c>
      <c r="L78" s="12" t="s">
        <v>0</v>
      </c>
      <c r="M78" s="12"/>
      <c r="N78" s="12"/>
      <c r="O78" s="12"/>
      <c r="P78" s="12"/>
      <c r="Q78" s="12"/>
      <c r="R78" s="12"/>
    </row>
    <row r="79" spans="1:18" x14ac:dyDescent="0.25">
      <c r="A79" s="8">
        <v>6006</v>
      </c>
      <c r="B79" s="8" t="s">
        <v>23</v>
      </c>
      <c r="C79" s="9" t="s">
        <v>0</v>
      </c>
      <c r="D79" s="9">
        <v>0</v>
      </c>
      <c r="E79" s="10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f t="shared" ref="L79:L84" si="6">K79</f>
        <v>0</v>
      </c>
      <c r="M79" s="11">
        <v>0</v>
      </c>
      <c r="N79" s="11">
        <f t="shared" ref="N79:N84" si="7">M79</f>
        <v>0</v>
      </c>
      <c r="O79" s="11">
        <v>0</v>
      </c>
      <c r="P79" s="11">
        <v>0</v>
      </c>
      <c r="Q79" s="11">
        <v>0</v>
      </c>
      <c r="R79" s="11">
        <v>0</v>
      </c>
    </row>
    <row r="80" spans="1:18" x14ac:dyDescent="0.25">
      <c r="A80" s="8">
        <v>27001</v>
      </c>
      <c r="B80" s="8" t="s">
        <v>76</v>
      </c>
      <c r="C80" s="9">
        <v>0</v>
      </c>
      <c r="D80" s="9">
        <v>0</v>
      </c>
      <c r="E80" s="10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f t="shared" si="6"/>
        <v>0</v>
      </c>
      <c r="M80" s="11">
        <v>0</v>
      </c>
      <c r="N80" s="11">
        <f t="shared" si="7"/>
        <v>0</v>
      </c>
      <c r="O80" s="11">
        <v>0</v>
      </c>
      <c r="P80" s="11">
        <v>0</v>
      </c>
      <c r="Q80" s="11">
        <v>0</v>
      </c>
      <c r="R80" s="11">
        <v>0</v>
      </c>
    </row>
    <row r="81" spans="1:18" x14ac:dyDescent="0.25">
      <c r="A81" s="8">
        <v>28003</v>
      </c>
      <c r="B81" s="8" t="s">
        <v>80</v>
      </c>
      <c r="C81" s="9">
        <v>0</v>
      </c>
      <c r="D81" s="9">
        <v>0</v>
      </c>
      <c r="E81" s="10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f t="shared" si="6"/>
        <v>0</v>
      </c>
      <c r="M81" s="11">
        <v>0</v>
      </c>
      <c r="N81" s="11">
        <f t="shared" si="7"/>
        <v>0</v>
      </c>
      <c r="O81" s="11">
        <v>0</v>
      </c>
      <c r="P81" s="11">
        <v>0</v>
      </c>
      <c r="Q81" s="11">
        <v>0</v>
      </c>
      <c r="R81" s="11">
        <v>0</v>
      </c>
    </row>
    <row r="82" spans="1:18" x14ac:dyDescent="0.25">
      <c r="A82" s="8">
        <v>30001</v>
      </c>
      <c r="B82" s="8" t="s">
        <v>84</v>
      </c>
      <c r="C82" s="9">
        <v>0</v>
      </c>
      <c r="D82" s="9">
        <v>0</v>
      </c>
      <c r="E82" s="10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f t="shared" si="6"/>
        <v>0</v>
      </c>
      <c r="M82" s="11">
        <v>0</v>
      </c>
      <c r="N82" s="11">
        <f t="shared" si="7"/>
        <v>0</v>
      </c>
      <c r="O82" s="11">
        <v>0</v>
      </c>
      <c r="P82" s="11">
        <v>0</v>
      </c>
      <c r="Q82" s="11">
        <v>0</v>
      </c>
      <c r="R82" s="11">
        <v>0</v>
      </c>
    </row>
    <row r="83" spans="1:18" x14ac:dyDescent="0.25">
      <c r="A83" s="8">
        <v>31001</v>
      </c>
      <c r="B83" s="8" t="s">
        <v>86</v>
      </c>
      <c r="C83" s="9">
        <v>0</v>
      </c>
      <c r="D83" s="9">
        <v>0</v>
      </c>
      <c r="E83" s="10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f t="shared" si="6"/>
        <v>0</v>
      </c>
      <c r="M83" s="11">
        <v>0</v>
      </c>
      <c r="N83" s="11">
        <f t="shared" si="7"/>
        <v>0</v>
      </c>
      <c r="O83" s="11">
        <v>0</v>
      </c>
      <c r="P83" s="11">
        <v>0</v>
      </c>
      <c r="Q83" s="11">
        <v>0</v>
      </c>
      <c r="R83" s="11">
        <v>0</v>
      </c>
    </row>
    <row r="84" spans="1:18" x14ac:dyDescent="0.25">
      <c r="A84" s="8">
        <v>41002</v>
      </c>
      <c r="B84" s="8" t="s">
        <v>107</v>
      </c>
      <c r="C84" s="9">
        <v>0</v>
      </c>
      <c r="D84" s="9">
        <v>0</v>
      </c>
      <c r="E84" s="10">
        <v>700000</v>
      </c>
      <c r="F84" s="11">
        <v>700000</v>
      </c>
      <c r="G84" s="11">
        <v>700000</v>
      </c>
      <c r="H84" s="11">
        <v>700000</v>
      </c>
      <c r="I84" s="11">
        <v>700000</v>
      </c>
      <c r="J84" s="11">
        <v>1000000</v>
      </c>
      <c r="K84" s="11">
        <v>1200000</v>
      </c>
      <c r="L84" s="11">
        <f t="shared" si="6"/>
        <v>1200000</v>
      </c>
      <c r="M84" s="11">
        <v>1200000</v>
      </c>
      <c r="N84" s="11">
        <f t="shared" si="7"/>
        <v>1200000</v>
      </c>
      <c r="O84" s="11">
        <v>1750000</v>
      </c>
      <c r="P84" s="11">
        <v>2000000</v>
      </c>
      <c r="Q84" s="11">
        <v>2000000</v>
      </c>
      <c r="R84" s="11">
        <v>2000000</v>
      </c>
    </row>
    <row r="85" spans="1:18" x14ac:dyDescent="0.25">
      <c r="A85" s="8">
        <v>32001</v>
      </c>
      <c r="B85" s="8" t="s">
        <v>87</v>
      </c>
      <c r="C85" s="9">
        <v>0</v>
      </c>
      <c r="D85" s="9">
        <v>0</v>
      </c>
      <c r="E85" s="10">
        <v>180000</v>
      </c>
      <c r="F85" s="10">
        <v>90000</v>
      </c>
      <c r="G85" s="10">
        <v>90000</v>
      </c>
      <c r="H85" s="12" t="s">
        <v>0</v>
      </c>
      <c r="I85" s="12" t="s">
        <v>0</v>
      </c>
      <c r="J85" s="12" t="s">
        <v>0</v>
      </c>
      <c r="K85" s="12" t="s">
        <v>0</v>
      </c>
      <c r="L85" s="12" t="s">
        <v>0</v>
      </c>
      <c r="M85" s="12"/>
      <c r="N85" s="12"/>
      <c r="O85" s="12"/>
      <c r="P85" s="12"/>
      <c r="Q85" s="12"/>
      <c r="R85" s="12"/>
    </row>
    <row r="86" spans="1:18" x14ac:dyDescent="0.25">
      <c r="A86" s="8">
        <v>14002</v>
      </c>
      <c r="B86" s="8" t="s">
        <v>39</v>
      </c>
      <c r="C86" s="9">
        <v>0</v>
      </c>
      <c r="D86" s="9">
        <v>0</v>
      </c>
      <c r="E86" s="10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f>K86</f>
        <v>0</v>
      </c>
      <c r="M86" s="11">
        <v>0</v>
      </c>
      <c r="N86" s="11">
        <f>M86</f>
        <v>0</v>
      </c>
      <c r="O86" s="11">
        <v>0</v>
      </c>
      <c r="P86" s="11">
        <v>100000</v>
      </c>
      <c r="Q86" s="11">
        <v>200000</v>
      </c>
      <c r="R86" s="11">
        <v>350000</v>
      </c>
    </row>
    <row r="87" spans="1:18" x14ac:dyDescent="0.25">
      <c r="A87" s="8">
        <v>10001</v>
      </c>
      <c r="B87" s="8" t="s">
        <v>28</v>
      </c>
      <c r="C87" s="9">
        <v>0</v>
      </c>
      <c r="D87" s="9">
        <v>0</v>
      </c>
      <c r="E87" s="10">
        <v>0</v>
      </c>
      <c r="F87" s="11">
        <v>0</v>
      </c>
      <c r="G87" s="11">
        <v>225000</v>
      </c>
      <c r="H87" s="11">
        <v>225000</v>
      </c>
      <c r="I87" s="11">
        <v>225000</v>
      </c>
      <c r="J87" s="11">
        <v>225000</v>
      </c>
      <c r="K87" s="11">
        <v>225000</v>
      </c>
      <c r="L87" s="11">
        <f>K87</f>
        <v>225000</v>
      </c>
      <c r="M87" s="11">
        <v>225000</v>
      </c>
      <c r="N87" s="11">
        <f>M87</f>
        <v>225000</v>
      </c>
      <c r="O87" s="11">
        <v>450000</v>
      </c>
      <c r="P87" s="11">
        <v>450000</v>
      </c>
      <c r="Q87" s="11">
        <v>336688</v>
      </c>
      <c r="R87" s="11">
        <v>325000</v>
      </c>
    </row>
    <row r="88" spans="1:18" x14ac:dyDescent="0.25">
      <c r="A88" s="8">
        <v>34002</v>
      </c>
      <c r="B88" s="8" t="s">
        <v>188</v>
      </c>
      <c r="C88" s="9"/>
      <c r="D88" s="9"/>
      <c r="E88" s="10"/>
      <c r="F88" s="11"/>
      <c r="G88" s="11"/>
      <c r="H88" s="11">
        <v>0</v>
      </c>
      <c r="I88" s="11">
        <v>0</v>
      </c>
      <c r="J88" s="11">
        <v>0</v>
      </c>
      <c r="K88" s="11">
        <v>0</v>
      </c>
      <c r="L88" s="11">
        <f>K88</f>
        <v>0</v>
      </c>
      <c r="M88" s="11">
        <v>0</v>
      </c>
      <c r="N88" s="11">
        <f>M88</f>
        <v>0</v>
      </c>
      <c r="O88" s="11">
        <v>0</v>
      </c>
      <c r="P88" s="11">
        <v>0</v>
      </c>
      <c r="Q88" s="11">
        <v>0</v>
      </c>
      <c r="R88" s="11">
        <v>0</v>
      </c>
    </row>
    <row r="89" spans="1:18" x14ac:dyDescent="0.25">
      <c r="A89" s="8">
        <v>51002</v>
      </c>
      <c r="B89" s="8" t="s">
        <v>135</v>
      </c>
      <c r="C89" s="9">
        <v>0</v>
      </c>
      <c r="D89" s="9">
        <v>0</v>
      </c>
      <c r="E89" s="10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f>K89</f>
        <v>0</v>
      </c>
      <c r="M89" s="11">
        <v>0</v>
      </c>
      <c r="N89" s="11">
        <f>M89</f>
        <v>0</v>
      </c>
      <c r="O89" s="11">
        <v>0</v>
      </c>
      <c r="P89" s="11">
        <v>0</v>
      </c>
      <c r="Q89" s="11">
        <v>0</v>
      </c>
      <c r="R89" s="11">
        <v>0</v>
      </c>
    </row>
    <row r="90" spans="1:18" x14ac:dyDescent="0.25">
      <c r="A90" s="8">
        <v>2001</v>
      </c>
      <c r="B90" s="8" t="s">
        <v>5</v>
      </c>
      <c r="C90" s="9">
        <v>100000</v>
      </c>
      <c r="D90" s="13" t="s">
        <v>0</v>
      </c>
      <c r="E90" s="12" t="s">
        <v>0</v>
      </c>
      <c r="F90" s="12" t="s">
        <v>0</v>
      </c>
      <c r="G90" s="12" t="s">
        <v>0</v>
      </c>
      <c r="H90" s="12" t="s">
        <v>0</v>
      </c>
      <c r="I90" s="12" t="s">
        <v>0</v>
      </c>
      <c r="J90" s="12" t="s">
        <v>0</v>
      </c>
      <c r="K90" s="12" t="s">
        <v>0</v>
      </c>
      <c r="L90" s="12" t="s">
        <v>0</v>
      </c>
      <c r="M90" s="12"/>
      <c r="N90" s="12"/>
      <c r="O90" s="12"/>
      <c r="P90" s="12"/>
      <c r="Q90" s="12"/>
      <c r="R90" s="12"/>
    </row>
    <row r="91" spans="1:18" x14ac:dyDescent="0.25">
      <c r="A91" s="8">
        <v>56006</v>
      </c>
      <c r="B91" s="8" t="s">
        <v>155</v>
      </c>
      <c r="C91" s="9" t="s">
        <v>0</v>
      </c>
      <c r="D91" s="9">
        <v>0</v>
      </c>
      <c r="E91" s="10">
        <v>0</v>
      </c>
      <c r="F91" s="11">
        <v>0</v>
      </c>
      <c r="G91" s="11">
        <v>0</v>
      </c>
      <c r="H91" s="11">
        <v>300000</v>
      </c>
      <c r="I91" s="11">
        <v>300000</v>
      </c>
      <c r="J91" s="11">
        <v>300000</v>
      </c>
      <c r="K91" s="11">
        <v>300000</v>
      </c>
      <c r="L91" s="11">
        <f>K91</f>
        <v>300000</v>
      </c>
      <c r="M91" s="11">
        <v>300000</v>
      </c>
      <c r="N91" s="11">
        <f>M91</f>
        <v>300000</v>
      </c>
      <c r="O91" s="11">
        <v>300000</v>
      </c>
      <c r="P91" s="11">
        <v>300000</v>
      </c>
      <c r="Q91" s="11">
        <v>300000</v>
      </c>
      <c r="R91" s="11">
        <v>300000</v>
      </c>
    </row>
    <row r="92" spans="1:18" x14ac:dyDescent="0.25">
      <c r="A92" s="8">
        <v>23002</v>
      </c>
      <c r="B92" s="8" t="s">
        <v>66</v>
      </c>
      <c r="C92" s="9">
        <v>0</v>
      </c>
      <c r="D92" s="9">
        <v>0</v>
      </c>
      <c r="E92" s="10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f>K92</f>
        <v>0</v>
      </c>
      <c r="M92" s="11">
        <v>0</v>
      </c>
      <c r="N92" s="11">
        <f>M92</f>
        <v>0</v>
      </c>
      <c r="O92" s="11">
        <v>0</v>
      </c>
      <c r="P92" s="11">
        <v>0</v>
      </c>
      <c r="Q92" s="11">
        <v>0</v>
      </c>
      <c r="R92" s="11">
        <v>0</v>
      </c>
    </row>
    <row r="93" spans="1:18" x14ac:dyDescent="0.25">
      <c r="A93" s="8">
        <v>53002</v>
      </c>
      <c r="B93" s="8" t="s">
        <v>143</v>
      </c>
      <c r="C93" s="9">
        <v>0</v>
      </c>
      <c r="D93" s="9">
        <v>0</v>
      </c>
      <c r="E93" s="10">
        <v>168000</v>
      </c>
      <c r="F93" s="11">
        <v>168000</v>
      </c>
      <c r="G93" s="11">
        <v>168000</v>
      </c>
      <c r="H93" s="11">
        <v>168000</v>
      </c>
      <c r="I93" s="11">
        <v>168000</v>
      </c>
      <c r="J93" s="11">
        <v>128000</v>
      </c>
      <c r="K93" s="11">
        <v>168000</v>
      </c>
      <c r="L93" s="11">
        <v>200000</v>
      </c>
      <c r="M93" s="11">
        <v>200000</v>
      </c>
      <c r="N93" s="11">
        <v>160000</v>
      </c>
      <c r="O93" s="11">
        <v>100000</v>
      </c>
      <c r="P93" s="11">
        <v>100000</v>
      </c>
      <c r="Q93" s="11">
        <v>100000</v>
      </c>
      <c r="R93" s="11">
        <v>100000</v>
      </c>
    </row>
    <row r="94" spans="1:18" x14ac:dyDescent="0.25">
      <c r="A94" s="8">
        <v>48003</v>
      </c>
      <c r="B94" s="8" t="s">
        <v>124</v>
      </c>
      <c r="C94" s="9">
        <v>0</v>
      </c>
      <c r="D94" s="9">
        <v>225000</v>
      </c>
      <c r="E94" s="10">
        <v>225000</v>
      </c>
      <c r="F94" s="11">
        <v>225000</v>
      </c>
      <c r="G94" s="11">
        <v>225000</v>
      </c>
      <c r="H94" s="11">
        <v>225000</v>
      </c>
      <c r="I94" s="11">
        <v>0</v>
      </c>
      <c r="J94" s="11">
        <v>0</v>
      </c>
      <c r="K94" s="11">
        <v>0</v>
      </c>
      <c r="L94" s="11">
        <f>K94</f>
        <v>0</v>
      </c>
      <c r="M94" s="11">
        <v>0</v>
      </c>
      <c r="N94" s="11">
        <f>M94</f>
        <v>0</v>
      </c>
      <c r="O94" s="11">
        <v>0</v>
      </c>
      <c r="P94" s="11">
        <v>0</v>
      </c>
      <c r="Q94" s="11">
        <v>0</v>
      </c>
      <c r="R94" s="11">
        <v>0</v>
      </c>
    </row>
    <row r="95" spans="1:18" x14ac:dyDescent="0.25">
      <c r="A95" s="8">
        <v>60002</v>
      </c>
      <c r="B95" s="8" t="s">
        <v>162</v>
      </c>
      <c r="C95" s="9">
        <v>0</v>
      </c>
      <c r="D95" s="9">
        <v>150000</v>
      </c>
      <c r="E95" s="10">
        <v>150000</v>
      </c>
      <c r="F95" s="10">
        <v>150000</v>
      </c>
      <c r="G95" s="10">
        <v>150000</v>
      </c>
      <c r="H95" s="10">
        <v>150000</v>
      </c>
      <c r="I95" s="10">
        <v>150000</v>
      </c>
      <c r="J95" s="10">
        <v>150000</v>
      </c>
      <c r="K95" s="10">
        <v>0</v>
      </c>
      <c r="L95" s="12" t="s">
        <v>0</v>
      </c>
      <c r="M95" s="12"/>
      <c r="N95" s="12"/>
      <c r="O95" s="12"/>
      <c r="P95" s="12"/>
      <c r="Q95" s="12"/>
      <c r="R95" s="12"/>
    </row>
    <row r="96" spans="1:18" x14ac:dyDescent="0.25">
      <c r="A96" s="8">
        <v>2002</v>
      </c>
      <c r="B96" s="8" t="s">
        <v>6</v>
      </c>
      <c r="C96" s="9">
        <v>0</v>
      </c>
      <c r="D96" s="9">
        <v>0</v>
      </c>
      <c r="E96" s="10">
        <v>0</v>
      </c>
      <c r="F96" s="11">
        <v>600000</v>
      </c>
      <c r="G96" s="11">
        <v>600000</v>
      </c>
      <c r="H96" s="11">
        <v>0</v>
      </c>
      <c r="I96" s="11">
        <v>0</v>
      </c>
      <c r="J96" s="11">
        <v>0</v>
      </c>
      <c r="K96" s="11">
        <v>0</v>
      </c>
      <c r="L96" s="10">
        <v>750000</v>
      </c>
      <c r="M96" s="10">
        <v>375000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</row>
    <row r="97" spans="1:18" x14ac:dyDescent="0.25">
      <c r="A97" s="8">
        <v>34001</v>
      </c>
      <c r="B97" s="8" t="s">
        <v>93</v>
      </c>
      <c r="C97" s="9">
        <v>150000</v>
      </c>
      <c r="D97" s="9">
        <v>150000</v>
      </c>
      <c r="E97" s="10">
        <v>150000</v>
      </c>
      <c r="F97" s="10">
        <v>0</v>
      </c>
      <c r="G97" s="10">
        <v>0</v>
      </c>
      <c r="H97" s="12" t="s">
        <v>0</v>
      </c>
      <c r="I97" s="12" t="s">
        <v>0</v>
      </c>
      <c r="J97" s="12" t="s">
        <v>0</v>
      </c>
      <c r="K97" s="12" t="s">
        <v>0</v>
      </c>
      <c r="L97" s="12" t="s">
        <v>0</v>
      </c>
      <c r="M97" s="12"/>
      <c r="N97" s="12"/>
      <c r="O97" s="12"/>
      <c r="P97" s="12"/>
      <c r="Q97" s="12"/>
      <c r="R97" s="12"/>
    </row>
    <row r="98" spans="1:18" x14ac:dyDescent="0.25">
      <c r="A98" s="8">
        <v>22003</v>
      </c>
      <c r="B98" s="8" t="s">
        <v>62</v>
      </c>
      <c r="C98" s="9">
        <v>0</v>
      </c>
      <c r="D98" s="13" t="s">
        <v>0</v>
      </c>
      <c r="E98" s="12" t="s">
        <v>0</v>
      </c>
      <c r="F98" s="12" t="s">
        <v>0</v>
      </c>
      <c r="G98" s="12" t="s">
        <v>0</v>
      </c>
      <c r="H98" s="12" t="s">
        <v>0</v>
      </c>
      <c r="I98" s="12" t="s">
        <v>0</v>
      </c>
      <c r="J98" s="12" t="s">
        <v>0</v>
      </c>
      <c r="K98" s="12" t="s">
        <v>0</v>
      </c>
      <c r="L98" s="12" t="s">
        <v>0</v>
      </c>
      <c r="M98" s="12"/>
      <c r="N98" s="12"/>
      <c r="O98" s="12"/>
      <c r="P98" s="12"/>
      <c r="Q98" s="12"/>
      <c r="R98" s="12"/>
    </row>
    <row r="99" spans="1:18" x14ac:dyDescent="0.25">
      <c r="A99" s="18">
        <v>22006</v>
      </c>
      <c r="B99" s="19" t="s">
        <v>64</v>
      </c>
      <c r="C99" s="9" t="s">
        <v>0</v>
      </c>
      <c r="D99" s="9">
        <v>0</v>
      </c>
      <c r="E99" s="10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f>K99</f>
        <v>0</v>
      </c>
      <c r="M99" s="11">
        <v>0</v>
      </c>
      <c r="N99" s="11">
        <f>M99</f>
        <v>0</v>
      </c>
      <c r="O99" s="11">
        <v>0</v>
      </c>
      <c r="P99" s="11">
        <v>0</v>
      </c>
      <c r="Q99" s="11">
        <v>0</v>
      </c>
      <c r="R99" s="11">
        <v>0</v>
      </c>
    </row>
    <row r="100" spans="1:18" x14ac:dyDescent="0.25">
      <c r="A100" s="8">
        <v>13003</v>
      </c>
      <c r="B100" s="8" t="s">
        <v>179</v>
      </c>
      <c r="C100" s="9"/>
      <c r="D100" s="9"/>
      <c r="E100" s="10"/>
      <c r="F100" s="11"/>
      <c r="G100" s="11">
        <v>150000</v>
      </c>
      <c r="H100" s="11">
        <v>150000</v>
      </c>
      <c r="I100" s="11">
        <v>150000</v>
      </c>
      <c r="J100" s="11">
        <v>150000</v>
      </c>
      <c r="K100" s="11">
        <v>150000</v>
      </c>
      <c r="L100" s="11">
        <f>K100</f>
        <v>150000</v>
      </c>
      <c r="M100" s="11">
        <v>200000</v>
      </c>
      <c r="N100" s="11">
        <f>M100</f>
        <v>200000</v>
      </c>
      <c r="O100" s="11">
        <v>200000</v>
      </c>
      <c r="P100" s="11">
        <v>200000</v>
      </c>
      <c r="Q100" s="11">
        <v>200000</v>
      </c>
      <c r="R100" s="11">
        <v>200000</v>
      </c>
    </row>
    <row r="101" spans="1:18" x14ac:dyDescent="0.25">
      <c r="A101" s="8">
        <v>63002</v>
      </c>
      <c r="B101" s="8" t="s">
        <v>175</v>
      </c>
      <c r="C101" s="9">
        <v>0</v>
      </c>
      <c r="D101" s="13">
        <v>100000</v>
      </c>
      <c r="E101" s="12">
        <v>100000</v>
      </c>
      <c r="F101" s="12">
        <v>100000</v>
      </c>
      <c r="G101" s="12" t="s">
        <v>0</v>
      </c>
      <c r="H101" s="12" t="s">
        <v>0</v>
      </c>
      <c r="I101" s="12" t="s">
        <v>0</v>
      </c>
      <c r="J101" s="12" t="s">
        <v>0</v>
      </c>
      <c r="K101" s="12" t="s">
        <v>0</v>
      </c>
      <c r="L101" s="12" t="s">
        <v>0</v>
      </c>
      <c r="M101" s="12"/>
      <c r="N101" s="12"/>
      <c r="O101" s="12"/>
      <c r="P101" s="12"/>
      <c r="Q101" s="12"/>
      <c r="R101" s="12"/>
    </row>
    <row r="102" spans="1:18" x14ac:dyDescent="0.25">
      <c r="A102" s="8">
        <v>2003</v>
      </c>
      <c r="B102" s="8" t="s">
        <v>7</v>
      </c>
      <c r="C102" s="9">
        <v>100000</v>
      </c>
      <c r="D102" s="9">
        <v>100000</v>
      </c>
      <c r="E102" s="10">
        <v>100000</v>
      </c>
      <c r="F102" s="11">
        <v>100000</v>
      </c>
      <c r="G102" s="11">
        <v>100000</v>
      </c>
      <c r="H102" s="11">
        <v>450000</v>
      </c>
      <c r="I102" s="11">
        <v>450000</v>
      </c>
      <c r="J102" s="11">
        <v>450000</v>
      </c>
      <c r="K102" s="11">
        <v>850000</v>
      </c>
      <c r="L102" s="11">
        <f>K102</f>
        <v>850000</v>
      </c>
      <c r="M102" s="11">
        <v>750000</v>
      </c>
      <c r="N102" s="11">
        <v>500000</v>
      </c>
      <c r="O102" s="11">
        <v>500000</v>
      </c>
      <c r="P102" s="11">
        <v>100000</v>
      </c>
      <c r="Q102" s="11">
        <v>100000</v>
      </c>
      <c r="R102" s="11">
        <v>750000</v>
      </c>
    </row>
    <row r="103" spans="1:18" x14ac:dyDescent="0.25">
      <c r="A103" s="8">
        <v>20002</v>
      </c>
      <c r="B103" s="8" t="s">
        <v>57</v>
      </c>
      <c r="C103" s="9">
        <v>40000</v>
      </c>
      <c r="D103" s="9">
        <v>40000</v>
      </c>
      <c r="E103" s="10">
        <v>40000</v>
      </c>
      <c r="F103" s="10">
        <v>40000</v>
      </c>
      <c r="G103" s="10">
        <v>70000</v>
      </c>
      <c r="H103" s="10">
        <v>70000</v>
      </c>
      <c r="I103" s="12" t="s">
        <v>0</v>
      </c>
      <c r="J103" s="12" t="s">
        <v>0</v>
      </c>
      <c r="K103" s="12" t="s">
        <v>0</v>
      </c>
      <c r="L103" s="12" t="s">
        <v>0</v>
      </c>
      <c r="M103" s="12"/>
      <c r="N103" s="12"/>
      <c r="O103" s="12"/>
      <c r="P103" s="12"/>
      <c r="Q103" s="12"/>
      <c r="R103" s="12"/>
    </row>
    <row r="104" spans="1:18" s="1" customFormat="1" x14ac:dyDescent="0.25">
      <c r="A104" s="8">
        <v>37003</v>
      </c>
      <c r="B104" s="8" t="s">
        <v>96</v>
      </c>
      <c r="C104" s="9">
        <v>0</v>
      </c>
      <c r="D104" s="9">
        <v>297000</v>
      </c>
      <c r="E104" s="10">
        <v>297000</v>
      </c>
      <c r="F104" s="11">
        <v>213973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f>K104</f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</row>
    <row r="105" spans="1:18" x14ac:dyDescent="0.25">
      <c r="A105" s="8">
        <v>35001</v>
      </c>
      <c r="B105" s="8" t="s">
        <v>94</v>
      </c>
      <c r="C105" s="9">
        <v>0</v>
      </c>
      <c r="D105" s="13">
        <v>0</v>
      </c>
      <c r="E105" s="12">
        <v>0</v>
      </c>
      <c r="F105" s="12">
        <v>0</v>
      </c>
      <c r="G105" s="12" t="s">
        <v>0</v>
      </c>
      <c r="H105" s="12" t="s">
        <v>0</v>
      </c>
      <c r="I105" s="12" t="s">
        <v>0</v>
      </c>
      <c r="J105" s="12" t="s">
        <v>0</v>
      </c>
      <c r="K105" s="12" t="s">
        <v>0</v>
      </c>
      <c r="L105" s="12" t="s">
        <v>0</v>
      </c>
      <c r="M105" s="12"/>
      <c r="N105" s="12"/>
      <c r="O105" s="12"/>
      <c r="P105" s="12"/>
      <c r="Q105" s="12"/>
      <c r="R105" s="12"/>
    </row>
    <row r="106" spans="1:18" x14ac:dyDescent="0.25">
      <c r="A106" s="8">
        <v>35002</v>
      </c>
      <c r="B106" s="8" t="s">
        <v>196</v>
      </c>
      <c r="C106" s="9"/>
      <c r="D106" s="9"/>
      <c r="E106" s="10"/>
      <c r="F106" s="10"/>
      <c r="G106" s="10">
        <v>0</v>
      </c>
      <c r="H106" s="10">
        <v>0</v>
      </c>
      <c r="I106" s="10">
        <v>0</v>
      </c>
      <c r="J106" s="10">
        <v>0</v>
      </c>
      <c r="K106" s="11">
        <v>0</v>
      </c>
      <c r="L106" s="11">
        <f>K106</f>
        <v>0</v>
      </c>
      <c r="M106" s="11">
        <v>0</v>
      </c>
      <c r="N106" s="11">
        <f>M106</f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1:18" x14ac:dyDescent="0.25">
      <c r="A107" s="8">
        <v>7002</v>
      </c>
      <c r="B107" s="8" t="s">
        <v>25</v>
      </c>
      <c r="C107" s="9">
        <v>0</v>
      </c>
      <c r="D107" s="9">
        <v>0</v>
      </c>
      <c r="E107" s="10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f>K107</f>
        <v>0</v>
      </c>
      <c r="M107" s="11">
        <v>0</v>
      </c>
      <c r="N107" s="11">
        <f>M107</f>
        <v>0</v>
      </c>
      <c r="O107" s="11">
        <v>0</v>
      </c>
      <c r="P107" s="11">
        <v>0</v>
      </c>
      <c r="Q107" s="11">
        <v>0</v>
      </c>
      <c r="R107" s="11">
        <v>0</v>
      </c>
    </row>
    <row r="108" spans="1:18" x14ac:dyDescent="0.25">
      <c r="A108" s="8">
        <v>38003</v>
      </c>
      <c r="B108" s="8" t="s">
        <v>99</v>
      </c>
      <c r="C108" s="9">
        <v>210000</v>
      </c>
      <c r="D108" s="9">
        <v>210000</v>
      </c>
      <c r="E108" s="10">
        <v>210000</v>
      </c>
      <c r="F108" s="11">
        <v>210000</v>
      </c>
      <c r="G108" s="11">
        <v>210000</v>
      </c>
      <c r="H108" s="11">
        <v>210000</v>
      </c>
      <c r="I108" s="11">
        <v>210000</v>
      </c>
      <c r="J108" s="11">
        <v>210000</v>
      </c>
      <c r="K108" s="11">
        <v>210000</v>
      </c>
      <c r="L108" s="11">
        <f>K108</f>
        <v>210000</v>
      </c>
      <c r="M108" s="11">
        <v>210000</v>
      </c>
      <c r="N108" s="11">
        <f>M108</f>
        <v>210000</v>
      </c>
      <c r="O108" s="11">
        <v>710000</v>
      </c>
      <c r="P108" s="11">
        <v>650000</v>
      </c>
      <c r="Q108" s="11">
        <v>650000</v>
      </c>
      <c r="R108" s="11">
        <v>650000</v>
      </c>
    </row>
    <row r="109" spans="1:18" x14ac:dyDescent="0.25">
      <c r="A109" s="8">
        <v>45002</v>
      </c>
      <c r="B109" s="8" t="s">
        <v>117</v>
      </c>
      <c r="C109" s="9">
        <v>0</v>
      </c>
      <c r="D109" s="9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2" t="s">
        <v>0</v>
      </c>
      <c r="K109" s="12" t="s">
        <v>0</v>
      </c>
      <c r="L109" s="12" t="s">
        <v>0</v>
      </c>
      <c r="M109" s="12"/>
      <c r="N109" s="12"/>
      <c r="O109" s="12"/>
      <c r="P109" s="12"/>
      <c r="Q109" s="12"/>
      <c r="R109" s="12"/>
    </row>
    <row r="110" spans="1:18" x14ac:dyDescent="0.25">
      <c r="A110" s="8">
        <v>45005</v>
      </c>
      <c r="B110" s="8" t="s">
        <v>198</v>
      </c>
      <c r="C110" s="9"/>
      <c r="D110" s="9"/>
      <c r="E110" s="10"/>
      <c r="F110" s="11"/>
      <c r="G110" s="11"/>
      <c r="H110" s="11"/>
      <c r="I110" s="11"/>
      <c r="J110" s="10">
        <v>0</v>
      </c>
      <c r="K110" s="11">
        <v>0</v>
      </c>
      <c r="L110" s="11">
        <f>K110</f>
        <v>0</v>
      </c>
      <c r="M110" s="11">
        <v>0</v>
      </c>
      <c r="N110" s="11">
        <f>M110</f>
        <v>0</v>
      </c>
      <c r="O110" s="11">
        <v>0</v>
      </c>
      <c r="P110" s="11">
        <v>0</v>
      </c>
      <c r="Q110" s="11">
        <v>0</v>
      </c>
      <c r="R110" s="11">
        <v>0</v>
      </c>
    </row>
    <row r="111" spans="1:18" x14ac:dyDescent="0.25">
      <c r="A111" s="8">
        <v>40001</v>
      </c>
      <c r="B111" s="8" t="s">
        <v>104</v>
      </c>
      <c r="C111" s="9">
        <v>828000</v>
      </c>
      <c r="D111" s="9">
        <v>828000</v>
      </c>
      <c r="E111" s="10">
        <v>828000</v>
      </c>
      <c r="F111" s="11">
        <v>828000</v>
      </c>
      <c r="G111" s="11">
        <v>828000</v>
      </c>
      <c r="H111" s="11">
        <v>0</v>
      </c>
      <c r="I111" s="11">
        <v>0</v>
      </c>
      <c r="J111" s="11">
        <v>0</v>
      </c>
      <c r="K111" s="11">
        <v>0</v>
      </c>
      <c r="L111" s="11">
        <f>K111</f>
        <v>0</v>
      </c>
      <c r="M111" s="11">
        <v>0</v>
      </c>
      <c r="N111" s="11">
        <f>M111</f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 x14ac:dyDescent="0.25">
      <c r="A112" s="8">
        <v>52002</v>
      </c>
      <c r="B112" s="8" t="s">
        <v>140</v>
      </c>
      <c r="C112" s="9">
        <v>0</v>
      </c>
      <c r="D112" s="9">
        <v>0</v>
      </c>
      <c r="E112" s="10">
        <v>100000</v>
      </c>
      <c r="F112" s="10">
        <v>100000</v>
      </c>
      <c r="G112" s="10">
        <v>100000</v>
      </c>
      <c r="H112" s="10">
        <v>100000</v>
      </c>
      <c r="I112" s="12" t="s">
        <v>0</v>
      </c>
      <c r="J112" s="12" t="s">
        <v>0</v>
      </c>
      <c r="K112" s="12" t="s">
        <v>0</v>
      </c>
      <c r="L112" s="12" t="s">
        <v>0</v>
      </c>
      <c r="M112" s="12"/>
      <c r="N112" s="12"/>
      <c r="O112" s="12"/>
      <c r="P112" s="12"/>
      <c r="Q112" s="12"/>
      <c r="R112" s="12"/>
    </row>
    <row r="113" spans="1:18" x14ac:dyDescent="0.25">
      <c r="A113" s="8">
        <v>52004</v>
      </c>
      <c r="B113" s="8" t="s">
        <v>193</v>
      </c>
      <c r="C113" s="9"/>
      <c r="D113" s="9"/>
      <c r="E113" s="10"/>
      <c r="F113" s="11"/>
      <c r="G113" s="11"/>
      <c r="H113" s="11"/>
      <c r="I113" s="11">
        <v>100000</v>
      </c>
      <c r="J113" s="11">
        <v>100000</v>
      </c>
      <c r="K113" s="11">
        <v>100000</v>
      </c>
      <c r="L113" s="11">
        <f>K113</f>
        <v>100000</v>
      </c>
      <c r="M113" s="11">
        <v>100000</v>
      </c>
      <c r="N113" s="11">
        <v>150000</v>
      </c>
      <c r="O113" s="11">
        <v>150000</v>
      </c>
      <c r="P113" s="11">
        <v>150000</v>
      </c>
      <c r="Q113" s="11">
        <v>150000</v>
      </c>
      <c r="R113" s="11">
        <v>150000</v>
      </c>
    </row>
    <row r="114" spans="1:18" x14ac:dyDescent="0.25">
      <c r="A114" s="8">
        <v>41004</v>
      </c>
      <c r="B114" s="8" t="s">
        <v>108</v>
      </c>
      <c r="C114" s="9">
        <v>0</v>
      </c>
      <c r="D114" s="9">
        <v>0</v>
      </c>
      <c r="E114" s="10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f>K114</f>
        <v>0</v>
      </c>
      <c r="M114" s="11">
        <v>0</v>
      </c>
      <c r="N114" s="11">
        <f t="shared" ref="N114:N119" si="8">M114</f>
        <v>0</v>
      </c>
      <c r="O114" s="11">
        <v>0</v>
      </c>
      <c r="P114" s="11">
        <v>0</v>
      </c>
      <c r="Q114" s="11">
        <v>0</v>
      </c>
      <c r="R114" s="11">
        <v>0</v>
      </c>
    </row>
    <row r="115" spans="1:18" x14ac:dyDescent="0.25">
      <c r="A115" s="8">
        <v>44002</v>
      </c>
      <c r="B115" s="8" t="s">
        <v>116</v>
      </c>
      <c r="C115" s="9">
        <v>0</v>
      </c>
      <c r="D115" s="9">
        <v>150000</v>
      </c>
      <c r="E115" s="10">
        <v>112500</v>
      </c>
      <c r="F115" s="11">
        <v>150000</v>
      </c>
      <c r="G115" s="11">
        <v>25000</v>
      </c>
      <c r="H115" s="11">
        <v>150000</v>
      </c>
      <c r="I115" s="11">
        <v>0</v>
      </c>
      <c r="J115" s="11">
        <v>0</v>
      </c>
      <c r="K115" s="11">
        <v>0</v>
      </c>
      <c r="L115" s="11">
        <f>K115</f>
        <v>0</v>
      </c>
      <c r="M115" s="11">
        <v>0</v>
      </c>
      <c r="N115" s="11">
        <f t="shared" si="8"/>
        <v>0</v>
      </c>
      <c r="O115" s="11">
        <v>0</v>
      </c>
      <c r="P115" s="11">
        <v>0</v>
      </c>
      <c r="Q115" s="11">
        <v>0</v>
      </c>
      <c r="R115" s="11">
        <v>0</v>
      </c>
    </row>
    <row r="116" spans="1:18" x14ac:dyDescent="0.25">
      <c r="A116" s="8">
        <v>42001</v>
      </c>
      <c r="B116" s="8" t="s">
        <v>110</v>
      </c>
      <c r="C116" s="9">
        <v>0</v>
      </c>
      <c r="D116" s="9">
        <v>0</v>
      </c>
      <c r="E116" s="10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f>K116</f>
        <v>0</v>
      </c>
      <c r="M116" s="11">
        <v>0</v>
      </c>
      <c r="N116" s="11">
        <f t="shared" si="8"/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1:18" x14ac:dyDescent="0.25">
      <c r="A117" s="8">
        <v>39002</v>
      </c>
      <c r="B117" s="8" t="s">
        <v>101</v>
      </c>
      <c r="C117" s="9">
        <v>0</v>
      </c>
      <c r="D117" s="9">
        <v>0</v>
      </c>
      <c r="E117" s="10">
        <v>0</v>
      </c>
      <c r="F117" s="11">
        <v>250000</v>
      </c>
      <c r="G117" s="11">
        <v>180000</v>
      </c>
      <c r="H117" s="11">
        <v>250000</v>
      </c>
      <c r="I117" s="11">
        <v>250000</v>
      </c>
      <c r="J117" s="11">
        <v>250000</v>
      </c>
      <c r="K117" s="11">
        <v>250000</v>
      </c>
      <c r="L117" s="11">
        <f>K117</f>
        <v>250000</v>
      </c>
      <c r="M117" s="11">
        <v>250000</v>
      </c>
      <c r="N117" s="11">
        <f t="shared" si="8"/>
        <v>250000</v>
      </c>
      <c r="O117" s="11">
        <v>200000</v>
      </c>
      <c r="P117" s="11">
        <v>100000</v>
      </c>
      <c r="Q117" s="11">
        <v>100000</v>
      </c>
      <c r="R117" s="11">
        <v>100000</v>
      </c>
    </row>
    <row r="118" spans="1:18" x14ac:dyDescent="0.25">
      <c r="A118" s="8">
        <v>60003</v>
      </c>
      <c r="B118" s="8" t="s">
        <v>163</v>
      </c>
      <c r="C118" s="9">
        <v>0</v>
      </c>
      <c r="D118" s="9">
        <v>0</v>
      </c>
      <c r="E118" s="10">
        <v>150000</v>
      </c>
      <c r="F118" s="11">
        <v>150000</v>
      </c>
      <c r="G118" s="11">
        <v>130000</v>
      </c>
      <c r="H118" s="11">
        <v>100000</v>
      </c>
      <c r="I118" s="11">
        <v>80000</v>
      </c>
      <c r="J118" s="11">
        <v>40000</v>
      </c>
      <c r="K118" s="11">
        <v>40000</v>
      </c>
      <c r="L118" s="10">
        <v>0</v>
      </c>
      <c r="M118" s="10">
        <v>0</v>
      </c>
      <c r="N118" s="11">
        <f t="shared" si="8"/>
        <v>0</v>
      </c>
      <c r="O118" s="11">
        <v>0</v>
      </c>
      <c r="P118" s="11">
        <v>0</v>
      </c>
      <c r="Q118" s="11">
        <v>0</v>
      </c>
      <c r="R118" s="11">
        <v>0</v>
      </c>
    </row>
    <row r="119" spans="1:18" x14ac:dyDescent="0.25">
      <c r="A119" s="8">
        <v>43007</v>
      </c>
      <c r="B119" s="8" t="s">
        <v>114</v>
      </c>
      <c r="C119" s="9">
        <v>295000</v>
      </c>
      <c r="D119" s="9">
        <v>295000</v>
      </c>
      <c r="E119" s="10">
        <v>295000</v>
      </c>
      <c r="F119" s="11">
        <v>295000</v>
      </c>
      <c r="G119" s="11">
        <v>295000</v>
      </c>
      <c r="H119" s="11">
        <v>295000</v>
      </c>
      <c r="I119" s="11">
        <v>295000</v>
      </c>
      <c r="J119" s="11">
        <v>295000</v>
      </c>
      <c r="K119" s="11">
        <v>295000</v>
      </c>
      <c r="L119" s="11">
        <f>K119</f>
        <v>295000</v>
      </c>
      <c r="M119" s="11">
        <v>295000</v>
      </c>
      <c r="N119" s="11">
        <f t="shared" si="8"/>
        <v>295000</v>
      </c>
      <c r="O119" s="11">
        <v>295000</v>
      </c>
      <c r="P119" s="11">
        <v>295000</v>
      </c>
      <c r="Q119" s="11">
        <v>295000</v>
      </c>
      <c r="R119" s="11">
        <v>295000</v>
      </c>
    </row>
    <row r="120" spans="1:18" x14ac:dyDescent="0.25">
      <c r="A120" s="8">
        <v>15001</v>
      </c>
      <c r="B120" s="8" t="s">
        <v>43</v>
      </c>
      <c r="C120" s="9">
        <v>100000</v>
      </c>
      <c r="D120" s="9">
        <v>0</v>
      </c>
      <c r="E120" s="10">
        <v>100000</v>
      </c>
      <c r="F120" s="11">
        <v>100000</v>
      </c>
      <c r="G120" s="11">
        <v>100000</v>
      </c>
      <c r="H120" s="11">
        <v>100000</v>
      </c>
      <c r="I120" s="11">
        <v>100000</v>
      </c>
      <c r="J120" s="11">
        <v>100000</v>
      </c>
      <c r="K120" s="11">
        <v>100000</v>
      </c>
      <c r="L120" s="11">
        <f>K120</f>
        <v>100000</v>
      </c>
      <c r="M120" s="11">
        <v>0</v>
      </c>
      <c r="N120" s="11">
        <v>100000</v>
      </c>
      <c r="O120" s="11">
        <v>100000</v>
      </c>
      <c r="P120" s="11">
        <v>100000</v>
      </c>
      <c r="Q120" s="11">
        <v>100000</v>
      </c>
      <c r="R120" s="11">
        <v>100000</v>
      </c>
    </row>
    <row r="121" spans="1:18" x14ac:dyDescent="0.25">
      <c r="A121" s="8">
        <v>15002</v>
      </c>
      <c r="B121" s="8" t="s">
        <v>44</v>
      </c>
      <c r="C121" s="9">
        <v>0</v>
      </c>
      <c r="D121" s="9">
        <v>0</v>
      </c>
      <c r="E121" s="10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f>K121</f>
        <v>0</v>
      </c>
      <c r="M121" s="11">
        <v>0</v>
      </c>
      <c r="N121" s="11">
        <f>M121</f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 x14ac:dyDescent="0.25">
      <c r="A122" s="8">
        <v>46001</v>
      </c>
      <c r="B122" s="8" t="s">
        <v>119</v>
      </c>
      <c r="C122" s="9">
        <v>0</v>
      </c>
      <c r="D122" s="9">
        <v>0</v>
      </c>
      <c r="E122" s="10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f>K122</f>
        <v>0</v>
      </c>
      <c r="M122" s="11">
        <v>0</v>
      </c>
      <c r="N122" s="11">
        <f>M122</f>
        <v>0</v>
      </c>
      <c r="O122" s="11">
        <v>0</v>
      </c>
      <c r="P122" s="11">
        <v>0</v>
      </c>
      <c r="Q122" s="11">
        <v>0</v>
      </c>
      <c r="R122" s="11">
        <v>0</v>
      </c>
    </row>
    <row r="123" spans="1:18" x14ac:dyDescent="0.25">
      <c r="A123" s="8">
        <v>33002</v>
      </c>
      <c r="B123" s="8" t="s">
        <v>90</v>
      </c>
      <c r="C123" s="9">
        <v>250000</v>
      </c>
      <c r="D123" s="9">
        <v>250000</v>
      </c>
      <c r="E123" s="10">
        <v>180000</v>
      </c>
      <c r="F123" s="11">
        <v>150000</v>
      </c>
      <c r="G123" s="11">
        <v>150000</v>
      </c>
      <c r="H123" s="11">
        <v>180000</v>
      </c>
      <c r="I123" s="11">
        <v>180000</v>
      </c>
      <c r="J123" s="11">
        <v>180000</v>
      </c>
      <c r="K123" s="11">
        <v>180000</v>
      </c>
      <c r="L123" s="11">
        <f>K123</f>
        <v>180000</v>
      </c>
      <c r="M123" s="11">
        <v>180000</v>
      </c>
      <c r="N123" s="11">
        <f>M123</f>
        <v>180000</v>
      </c>
      <c r="O123" s="11">
        <v>165000</v>
      </c>
      <c r="P123" s="11">
        <v>150000</v>
      </c>
      <c r="Q123" s="11">
        <v>0</v>
      </c>
      <c r="R123" s="11">
        <v>0</v>
      </c>
    </row>
    <row r="124" spans="1:18" x14ac:dyDescent="0.25">
      <c r="A124" s="8">
        <v>27002</v>
      </c>
      <c r="B124" s="8" t="s">
        <v>77</v>
      </c>
      <c r="C124" s="9">
        <v>152824</v>
      </c>
      <c r="D124" s="13">
        <v>178500</v>
      </c>
      <c r="E124" s="12">
        <v>190000</v>
      </c>
      <c r="F124" s="12">
        <v>0</v>
      </c>
      <c r="G124" s="12" t="s">
        <v>0</v>
      </c>
      <c r="H124" s="12" t="s">
        <v>0</v>
      </c>
      <c r="I124" s="12" t="s">
        <v>0</v>
      </c>
      <c r="J124" s="12" t="s">
        <v>0</v>
      </c>
      <c r="K124" s="12" t="s">
        <v>0</v>
      </c>
      <c r="L124" s="12" t="s">
        <v>0</v>
      </c>
      <c r="M124" s="12"/>
      <c r="N124" s="12"/>
      <c r="O124" s="12"/>
      <c r="P124" s="12"/>
      <c r="Q124" s="12"/>
      <c r="R124" s="12"/>
    </row>
    <row r="125" spans="1:18" x14ac:dyDescent="0.25">
      <c r="A125" s="8">
        <v>25004</v>
      </c>
      <c r="B125" s="8" t="s">
        <v>73</v>
      </c>
      <c r="C125" s="9">
        <v>0</v>
      </c>
      <c r="D125" s="9">
        <v>0</v>
      </c>
      <c r="E125" s="10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f>K125</f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</row>
    <row r="126" spans="1:18" x14ac:dyDescent="0.25">
      <c r="A126" s="8">
        <v>29001</v>
      </c>
      <c r="B126" s="8" t="s">
        <v>81</v>
      </c>
      <c r="C126" s="9">
        <v>275000</v>
      </c>
      <c r="D126" s="13" t="s">
        <v>0</v>
      </c>
      <c r="E126" s="12" t="s">
        <v>0</v>
      </c>
      <c r="F126" s="12" t="s">
        <v>0</v>
      </c>
      <c r="G126" s="12" t="s">
        <v>0</v>
      </c>
      <c r="H126" s="12" t="s">
        <v>0</v>
      </c>
      <c r="I126" s="12" t="s">
        <v>0</v>
      </c>
      <c r="J126" s="12" t="s">
        <v>0</v>
      </c>
      <c r="K126" s="12" t="s">
        <v>0</v>
      </c>
      <c r="L126" s="12" t="s">
        <v>0</v>
      </c>
      <c r="M126" s="12"/>
      <c r="N126" s="12"/>
      <c r="O126" s="12"/>
      <c r="P126" s="12"/>
      <c r="Q126" s="12"/>
      <c r="R126" s="12"/>
    </row>
    <row r="127" spans="1:18" x14ac:dyDescent="0.25">
      <c r="A127" s="18">
        <v>29004</v>
      </c>
      <c r="B127" s="19" t="s">
        <v>189</v>
      </c>
      <c r="C127" s="9"/>
      <c r="D127" s="9"/>
      <c r="E127" s="10"/>
      <c r="F127" s="11"/>
      <c r="G127" s="11"/>
      <c r="H127" s="11">
        <v>0</v>
      </c>
      <c r="I127" s="11">
        <v>0</v>
      </c>
      <c r="J127" s="11">
        <v>0</v>
      </c>
      <c r="K127" s="11">
        <v>0</v>
      </c>
      <c r="L127" s="11">
        <f>K127</f>
        <v>0</v>
      </c>
      <c r="M127" s="11">
        <v>0</v>
      </c>
      <c r="N127" s="11">
        <v>0</v>
      </c>
      <c r="O127" s="11">
        <v>0</v>
      </c>
      <c r="P127" s="11">
        <v>385000</v>
      </c>
      <c r="Q127" s="11">
        <v>385000</v>
      </c>
      <c r="R127" s="11">
        <v>385000</v>
      </c>
    </row>
    <row r="128" spans="1:18" x14ac:dyDescent="0.25">
      <c r="A128" s="18">
        <v>29003</v>
      </c>
      <c r="B128" s="19" t="s">
        <v>83</v>
      </c>
      <c r="C128" s="9" t="s">
        <v>0</v>
      </c>
      <c r="D128" s="9">
        <v>0</v>
      </c>
      <c r="E128" s="10">
        <v>0</v>
      </c>
      <c r="F128" s="10">
        <v>0</v>
      </c>
      <c r="G128" s="10">
        <v>0</v>
      </c>
      <c r="H128" s="12" t="s">
        <v>0</v>
      </c>
      <c r="I128" s="12" t="s">
        <v>0</v>
      </c>
      <c r="J128" s="12" t="s">
        <v>0</v>
      </c>
      <c r="K128" s="12" t="s">
        <v>0</v>
      </c>
      <c r="L128" s="12" t="s">
        <v>0</v>
      </c>
      <c r="M128" s="12"/>
      <c r="N128" s="12"/>
      <c r="O128" s="12"/>
      <c r="P128" s="12"/>
      <c r="Q128" s="12"/>
      <c r="R128" s="12"/>
    </row>
    <row r="129" spans="1:18" x14ac:dyDescent="0.25">
      <c r="A129" s="8">
        <v>17002</v>
      </c>
      <c r="B129" s="8" t="s">
        <v>49</v>
      </c>
      <c r="C129" s="9">
        <v>550000</v>
      </c>
      <c r="D129" s="9">
        <v>350000</v>
      </c>
      <c r="E129" s="10">
        <v>250000</v>
      </c>
      <c r="F129" s="11">
        <v>150000</v>
      </c>
      <c r="G129" s="11">
        <v>0</v>
      </c>
      <c r="H129" s="11">
        <v>0</v>
      </c>
      <c r="I129" s="11">
        <v>0</v>
      </c>
      <c r="J129" s="11">
        <v>200000</v>
      </c>
      <c r="K129" s="11">
        <v>350000</v>
      </c>
      <c r="L129" s="11">
        <v>400000</v>
      </c>
      <c r="M129" s="11">
        <v>200000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</row>
    <row r="130" spans="1:18" x14ac:dyDescent="0.25">
      <c r="A130" s="8">
        <v>62003</v>
      </c>
      <c r="B130" s="8" t="s">
        <v>172</v>
      </c>
      <c r="C130" s="9">
        <v>0</v>
      </c>
      <c r="D130" s="9">
        <v>200000</v>
      </c>
      <c r="E130" s="10">
        <v>200000</v>
      </c>
      <c r="F130" s="10">
        <v>200000</v>
      </c>
      <c r="G130" s="10">
        <v>200000</v>
      </c>
      <c r="H130" s="12" t="s">
        <v>202</v>
      </c>
      <c r="I130" s="12" t="s">
        <v>0</v>
      </c>
      <c r="J130" s="12" t="s">
        <v>0</v>
      </c>
      <c r="K130" s="12" t="s">
        <v>0</v>
      </c>
      <c r="L130" s="12" t="s">
        <v>0</v>
      </c>
      <c r="M130" s="12"/>
      <c r="N130" s="12"/>
      <c r="O130" s="12"/>
      <c r="P130" s="12"/>
      <c r="Q130" s="12"/>
      <c r="R130" s="12"/>
    </row>
    <row r="131" spans="1:18" x14ac:dyDescent="0.25">
      <c r="A131" s="8">
        <v>62006</v>
      </c>
      <c r="B131" s="8" t="s">
        <v>190</v>
      </c>
      <c r="C131" s="9"/>
      <c r="D131" s="9"/>
      <c r="E131" s="10"/>
      <c r="F131" s="11"/>
      <c r="G131" s="11"/>
      <c r="H131" s="11">
        <v>260000</v>
      </c>
      <c r="I131" s="11">
        <v>260000</v>
      </c>
      <c r="J131" s="11">
        <v>260000</v>
      </c>
      <c r="K131" s="11">
        <v>350000</v>
      </c>
      <c r="L131" s="11">
        <f>K131</f>
        <v>350000</v>
      </c>
      <c r="M131" s="11">
        <v>350000</v>
      </c>
      <c r="N131" s="11">
        <v>350000</v>
      </c>
      <c r="O131" s="11">
        <v>350000</v>
      </c>
      <c r="P131" s="11">
        <v>0</v>
      </c>
      <c r="Q131" s="11">
        <v>0</v>
      </c>
      <c r="R131" s="11">
        <v>211000</v>
      </c>
    </row>
    <row r="132" spans="1:18" x14ac:dyDescent="0.25">
      <c r="A132" s="8">
        <v>43002</v>
      </c>
      <c r="B132" s="8" t="s">
        <v>112</v>
      </c>
      <c r="C132" s="9">
        <v>0</v>
      </c>
      <c r="D132" s="9">
        <v>0</v>
      </c>
      <c r="E132" s="10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f>K132</f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 x14ac:dyDescent="0.25">
      <c r="A133" s="8">
        <v>17003</v>
      </c>
      <c r="B133" s="8" t="s">
        <v>50</v>
      </c>
      <c r="C133" s="9">
        <v>0</v>
      </c>
      <c r="D133" s="9">
        <v>175000</v>
      </c>
      <c r="E133" s="10">
        <v>175000</v>
      </c>
      <c r="F133" s="11">
        <v>175000</v>
      </c>
      <c r="G133" s="11">
        <v>175000</v>
      </c>
      <c r="H133" s="11">
        <v>0</v>
      </c>
      <c r="I133" s="11">
        <v>200000</v>
      </c>
      <c r="J133" s="11">
        <v>200000</v>
      </c>
      <c r="K133" s="11">
        <v>200000</v>
      </c>
      <c r="L133" s="11">
        <f>K133</f>
        <v>200000</v>
      </c>
      <c r="M133" s="11">
        <v>200000</v>
      </c>
      <c r="N133" s="11">
        <v>200000</v>
      </c>
      <c r="O133" s="11">
        <v>200000</v>
      </c>
      <c r="P133" s="11">
        <v>200000</v>
      </c>
      <c r="Q133" s="11">
        <v>200000</v>
      </c>
      <c r="R133" s="11">
        <v>200000</v>
      </c>
    </row>
    <row r="134" spans="1:18" x14ac:dyDescent="0.25">
      <c r="A134" s="8">
        <v>51003</v>
      </c>
      <c r="B134" s="8" t="s">
        <v>136</v>
      </c>
      <c r="C134" s="9">
        <v>0</v>
      </c>
      <c r="D134" s="9">
        <v>0</v>
      </c>
      <c r="E134" s="10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f>K134</f>
        <v>0</v>
      </c>
      <c r="M134" s="11">
        <v>0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</row>
    <row r="135" spans="1:18" x14ac:dyDescent="0.25">
      <c r="A135" s="8">
        <v>9002</v>
      </c>
      <c r="B135" s="8" t="s">
        <v>27</v>
      </c>
      <c r="C135" s="9">
        <v>0</v>
      </c>
      <c r="D135" s="9">
        <v>0</v>
      </c>
      <c r="E135" s="10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f>K135</f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</row>
    <row r="136" spans="1:18" x14ac:dyDescent="0.25">
      <c r="A136" s="8">
        <v>52003</v>
      </c>
      <c r="B136" s="8" t="s">
        <v>141</v>
      </c>
      <c r="C136" s="9">
        <v>0</v>
      </c>
      <c r="D136" s="9">
        <v>0</v>
      </c>
      <c r="E136" s="10">
        <v>0</v>
      </c>
      <c r="F136" s="10">
        <v>0</v>
      </c>
      <c r="G136" s="10">
        <v>0</v>
      </c>
      <c r="H136" s="10">
        <v>0</v>
      </c>
      <c r="I136" s="12" t="s">
        <v>0</v>
      </c>
      <c r="J136" s="12" t="s">
        <v>0</v>
      </c>
      <c r="K136" s="12" t="s">
        <v>0</v>
      </c>
      <c r="L136" s="12" t="s">
        <v>0</v>
      </c>
      <c r="M136" s="12"/>
      <c r="N136" s="12"/>
      <c r="O136" s="12"/>
      <c r="P136" s="12"/>
      <c r="Q136" s="12"/>
      <c r="R136" s="12"/>
    </row>
    <row r="137" spans="1:18" x14ac:dyDescent="0.25">
      <c r="A137" s="8">
        <v>56003</v>
      </c>
      <c r="B137" s="8" t="s">
        <v>152</v>
      </c>
      <c r="C137" s="9">
        <v>0</v>
      </c>
      <c r="D137" s="13" t="s">
        <v>0</v>
      </c>
      <c r="E137" s="12" t="s">
        <v>0</v>
      </c>
      <c r="F137" s="12" t="s">
        <v>0</v>
      </c>
      <c r="G137" s="12" t="s">
        <v>0</v>
      </c>
      <c r="H137" s="12" t="s">
        <v>0</v>
      </c>
      <c r="I137" s="12" t="s">
        <v>0</v>
      </c>
      <c r="J137" s="12" t="s">
        <v>0</v>
      </c>
      <c r="K137" s="12" t="s">
        <v>0</v>
      </c>
      <c r="L137" s="12" t="s">
        <v>0</v>
      </c>
      <c r="M137" s="12"/>
      <c r="N137" s="12"/>
      <c r="O137" s="12"/>
      <c r="P137" s="12"/>
      <c r="Q137" s="12"/>
      <c r="R137" s="12"/>
    </row>
    <row r="138" spans="1:18" x14ac:dyDescent="0.25">
      <c r="A138" s="18">
        <v>56007</v>
      </c>
      <c r="B138" s="19" t="s">
        <v>156</v>
      </c>
      <c r="C138" s="9" t="s">
        <v>0</v>
      </c>
      <c r="D138" s="9">
        <v>0</v>
      </c>
      <c r="E138" s="10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f>K138</f>
        <v>0</v>
      </c>
      <c r="M138" s="11">
        <v>0</v>
      </c>
      <c r="N138" s="11">
        <f>M138</f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 x14ac:dyDescent="0.25">
      <c r="A139" s="8">
        <v>23003</v>
      </c>
      <c r="B139" s="8" t="s">
        <v>67</v>
      </c>
      <c r="C139" s="9">
        <v>0</v>
      </c>
      <c r="D139" s="9">
        <v>0</v>
      </c>
      <c r="E139" s="10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f>K139</f>
        <v>0</v>
      </c>
      <c r="M139" s="11">
        <v>0</v>
      </c>
      <c r="N139" s="11">
        <f>M139</f>
        <v>0</v>
      </c>
      <c r="O139" s="11">
        <v>0</v>
      </c>
      <c r="P139" s="11">
        <v>0</v>
      </c>
      <c r="Q139" s="11">
        <v>0</v>
      </c>
      <c r="R139" s="11">
        <v>0</v>
      </c>
    </row>
    <row r="140" spans="1:18" x14ac:dyDescent="0.25">
      <c r="A140" s="8">
        <v>65001</v>
      </c>
      <c r="B140" s="8" t="s">
        <v>213</v>
      </c>
      <c r="C140" s="9">
        <v>0</v>
      </c>
      <c r="D140" s="9">
        <v>0</v>
      </c>
      <c r="E140" s="10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f>K140</f>
        <v>0</v>
      </c>
      <c r="M140" s="11">
        <v>0</v>
      </c>
      <c r="N140" s="11">
        <f>M140</f>
        <v>0</v>
      </c>
      <c r="O140" s="11">
        <v>0</v>
      </c>
      <c r="P140" s="11">
        <v>0</v>
      </c>
      <c r="Q140" s="11">
        <v>0</v>
      </c>
      <c r="R140" s="11">
        <v>0</v>
      </c>
    </row>
    <row r="141" spans="1:18" x14ac:dyDescent="0.25">
      <c r="A141" s="8">
        <v>39005</v>
      </c>
      <c r="B141" s="8" t="s">
        <v>103</v>
      </c>
      <c r="C141" s="9">
        <v>200000</v>
      </c>
      <c r="D141" s="9">
        <v>200000</v>
      </c>
      <c r="E141" s="10">
        <v>200000</v>
      </c>
      <c r="F141" s="11">
        <v>200000</v>
      </c>
      <c r="G141" s="11">
        <v>200000</v>
      </c>
      <c r="H141" s="11">
        <v>200000</v>
      </c>
      <c r="I141" s="11">
        <v>200000</v>
      </c>
      <c r="J141" s="11">
        <v>200000</v>
      </c>
      <c r="K141" s="11">
        <v>200000</v>
      </c>
      <c r="L141" s="11">
        <f>K141</f>
        <v>200000</v>
      </c>
      <c r="M141" s="11">
        <v>200000</v>
      </c>
      <c r="N141" s="11">
        <f>M141</f>
        <v>200000</v>
      </c>
      <c r="O141" s="11">
        <v>200000</v>
      </c>
      <c r="P141" s="11">
        <v>200000</v>
      </c>
      <c r="Q141" s="11">
        <v>200000</v>
      </c>
      <c r="R141" s="11">
        <v>200000</v>
      </c>
    </row>
    <row r="142" spans="1:18" x14ac:dyDescent="0.25">
      <c r="A142" s="8">
        <v>60004</v>
      </c>
      <c r="B142" s="8" t="s">
        <v>164</v>
      </c>
      <c r="C142" s="9">
        <v>0</v>
      </c>
      <c r="D142" s="9">
        <v>0</v>
      </c>
      <c r="E142" s="10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150000</v>
      </c>
      <c r="L142" s="11">
        <v>100000</v>
      </c>
      <c r="M142" s="11">
        <v>100000</v>
      </c>
      <c r="N142" s="11">
        <v>150000</v>
      </c>
      <c r="O142" s="11">
        <v>150000</v>
      </c>
      <c r="P142" s="11">
        <v>150000</v>
      </c>
      <c r="Q142" s="11">
        <v>0</v>
      </c>
      <c r="R142" s="11">
        <v>0</v>
      </c>
    </row>
    <row r="143" spans="1:18" x14ac:dyDescent="0.25">
      <c r="A143" s="8">
        <v>33003</v>
      </c>
      <c r="B143" s="8" t="s">
        <v>91</v>
      </c>
      <c r="C143" s="9">
        <v>0</v>
      </c>
      <c r="D143" s="9">
        <v>0</v>
      </c>
      <c r="E143" s="10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f>K143</f>
        <v>0</v>
      </c>
      <c r="M143" s="11">
        <v>0</v>
      </c>
      <c r="N143" s="11">
        <f>M143</f>
        <v>0</v>
      </c>
      <c r="O143" s="11">
        <v>0</v>
      </c>
      <c r="P143" s="11">
        <v>0</v>
      </c>
      <c r="Q143" s="11">
        <v>0</v>
      </c>
      <c r="R143" s="11">
        <v>0</v>
      </c>
    </row>
    <row r="144" spans="1:18" s="1" customFormat="1" x14ac:dyDescent="0.25">
      <c r="A144" s="8">
        <v>32002</v>
      </c>
      <c r="B144" s="8" t="s">
        <v>88</v>
      </c>
      <c r="C144" s="9">
        <v>0</v>
      </c>
      <c r="D144" s="9">
        <v>0</v>
      </c>
      <c r="E144" s="10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f>K144</f>
        <v>0</v>
      </c>
      <c r="M144" s="11">
        <v>0</v>
      </c>
      <c r="N144" s="11">
        <f>M144</f>
        <v>0</v>
      </c>
      <c r="O144" s="11">
        <v>0</v>
      </c>
      <c r="P144" s="11">
        <v>0</v>
      </c>
      <c r="Q144" s="11">
        <v>0</v>
      </c>
      <c r="R144" s="11">
        <v>0</v>
      </c>
    </row>
    <row r="145" spans="1:18" x14ac:dyDescent="0.25">
      <c r="A145" s="8">
        <v>1001</v>
      </c>
      <c r="B145" s="8" t="s">
        <v>2</v>
      </c>
      <c r="C145" s="9">
        <v>0</v>
      </c>
      <c r="D145" s="9">
        <v>175000</v>
      </c>
      <c r="E145" s="10">
        <v>175000</v>
      </c>
      <c r="F145" s="11">
        <v>175000</v>
      </c>
      <c r="G145" s="11">
        <v>175000</v>
      </c>
      <c r="H145" s="11">
        <v>175000</v>
      </c>
      <c r="I145" s="11">
        <v>175000</v>
      </c>
      <c r="J145" s="11">
        <v>175000</v>
      </c>
      <c r="K145" s="11">
        <v>175000</v>
      </c>
      <c r="L145" s="11">
        <f>K145</f>
        <v>175000</v>
      </c>
      <c r="M145" s="11">
        <v>0</v>
      </c>
      <c r="N145" s="11">
        <v>85000</v>
      </c>
      <c r="O145" s="11">
        <v>175000</v>
      </c>
      <c r="P145" s="11">
        <v>175000</v>
      </c>
      <c r="Q145" s="11">
        <v>175000</v>
      </c>
      <c r="R145" s="11">
        <v>175000</v>
      </c>
    </row>
    <row r="146" spans="1:18" x14ac:dyDescent="0.25">
      <c r="A146" s="8">
        <v>11003</v>
      </c>
      <c r="B146" s="8" t="s">
        <v>32</v>
      </c>
      <c r="C146" s="9">
        <v>0</v>
      </c>
      <c r="D146" s="13">
        <v>0</v>
      </c>
      <c r="E146" s="12">
        <v>0</v>
      </c>
      <c r="F146" s="12">
        <v>0</v>
      </c>
      <c r="G146" s="12" t="s">
        <v>0</v>
      </c>
      <c r="H146" s="12" t="s">
        <v>0</v>
      </c>
      <c r="I146" s="12" t="s">
        <v>0</v>
      </c>
      <c r="J146" s="12" t="s">
        <v>0</v>
      </c>
      <c r="K146" s="12" t="s">
        <v>0</v>
      </c>
      <c r="L146" s="12" t="s">
        <v>0</v>
      </c>
      <c r="M146" s="12"/>
      <c r="N146" s="12"/>
      <c r="O146" s="12"/>
      <c r="P146" s="12"/>
      <c r="Q146" s="12"/>
      <c r="R146" s="12"/>
    </row>
    <row r="147" spans="1:18" x14ac:dyDescent="0.25">
      <c r="A147" s="8">
        <v>11005</v>
      </c>
      <c r="B147" s="8" t="s">
        <v>200</v>
      </c>
      <c r="C147" s="9"/>
      <c r="D147" s="9"/>
      <c r="E147" s="10"/>
      <c r="F147" s="10"/>
      <c r="G147" s="10">
        <v>0</v>
      </c>
      <c r="H147" s="10">
        <v>0</v>
      </c>
      <c r="I147" s="10">
        <v>0</v>
      </c>
      <c r="J147" s="10">
        <v>0</v>
      </c>
      <c r="K147" s="11">
        <v>0</v>
      </c>
      <c r="L147" s="11">
        <f>K147</f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</row>
    <row r="148" spans="1:18" x14ac:dyDescent="0.25">
      <c r="A148" s="8">
        <v>10002</v>
      </c>
      <c r="B148" s="8" t="s">
        <v>29</v>
      </c>
      <c r="C148" s="9">
        <v>150000</v>
      </c>
      <c r="D148" s="9">
        <v>150000</v>
      </c>
      <c r="E148" s="10">
        <v>150000</v>
      </c>
      <c r="F148" s="10">
        <v>150000</v>
      </c>
      <c r="G148" s="10">
        <v>150000</v>
      </c>
      <c r="H148" s="12" t="s">
        <v>0</v>
      </c>
      <c r="I148" s="12" t="s">
        <v>0</v>
      </c>
      <c r="J148" s="12" t="s">
        <v>0</v>
      </c>
      <c r="K148" s="12" t="s">
        <v>0</v>
      </c>
      <c r="L148" s="12" t="s">
        <v>0</v>
      </c>
      <c r="M148" s="12"/>
      <c r="N148" s="12"/>
      <c r="O148" s="12"/>
      <c r="P148" s="12"/>
      <c r="Q148" s="12"/>
      <c r="R148" s="12"/>
    </row>
    <row r="149" spans="1:18" x14ac:dyDescent="0.25">
      <c r="A149" s="8">
        <v>29002</v>
      </c>
      <c r="B149" s="8" t="s">
        <v>82</v>
      </c>
      <c r="C149" s="9">
        <v>90000</v>
      </c>
      <c r="D149" s="9">
        <v>90000</v>
      </c>
      <c r="E149" s="10">
        <v>90000</v>
      </c>
      <c r="F149" s="10">
        <v>90000</v>
      </c>
      <c r="G149" s="10">
        <v>90000</v>
      </c>
      <c r="H149" s="12" t="s">
        <v>0</v>
      </c>
      <c r="I149" s="12" t="s">
        <v>0</v>
      </c>
      <c r="J149" s="12" t="s">
        <v>0</v>
      </c>
      <c r="K149" s="12" t="s">
        <v>0</v>
      </c>
      <c r="L149" s="12" t="s">
        <v>0</v>
      </c>
      <c r="M149" s="12"/>
      <c r="N149" s="12"/>
      <c r="O149" s="12"/>
      <c r="P149" s="12"/>
      <c r="Q149" s="12"/>
      <c r="R149" s="12"/>
    </row>
    <row r="150" spans="1:18" x14ac:dyDescent="0.25">
      <c r="A150" s="8">
        <v>51004</v>
      </c>
      <c r="B150" s="8" t="s">
        <v>137</v>
      </c>
      <c r="C150" s="9">
        <v>0</v>
      </c>
      <c r="D150" s="9">
        <v>0</v>
      </c>
      <c r="E150" s="10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f>K150</f>
        <v>0</v>
      </c>
      <c r="M150" s="11">
        <v>0</v>
      </c>
      <c r="N150" s="11">
        <f>M150</f>
        <v>0</v>
      </c>
      <c r="O150" s="11">
        <v>0</v>
      </c>
      <c r="P150" s="11">
        <v>0</v>
      </c>
      <c r="Q150" s="11">
        <v>0</v>
      </c>
      <c r="R150" s="11">
        <v>0</v>
      </c>
    </row>
    <row r="151" spans="1:18" x14ac:dyDescent="0.25">
      <c r="A151" s="8">
        <v>56004</v>
      </c>
      <c r="B151" s="8" t="s">
        <v>153</v>
      </c>
      <c r="C151" s="9">
        <v>350000</v>
      </c>
      <c r="D151" s="9">
        <v>350000</v>
      </c>
      <c r="E151" s="10">
        <v>100000</v>
      </c>
      <c r="F151" s="11">
        <v>225000</v>
      </c>
      <c r="G151" s="11">
        <v>0</v>
      </c>
      <c r="H151" s="11">
        <v>0</v>
      </c>
      <c r="I151" s="11">
        <v>350000</v>
      </c>
      <c r="J151" s="11">
        <v>350000</v>
      </c>
      <c r="K151" s="11">
        <v>600000</v>
      </c>
      <c r="L151" s="11">
        <f>K151</f>
        <v>600000</v>
      </c>
      <c r="M151" s="11">
        <v>350000</v>
      </c>
      <c r="N151" s="11">
        <f>M151</f>
        <v>350000</v>
      </c>
      <c r="O151" s="11">
        <v>150000</v>
      </c>
      <c r="P151" s="11">
        <v>150000</v>
      </c>
      <c r="Q151" s="11">
        <v>150000</v>
      </c>
      <c r="R151" s="11">
        <v>150000</v>
      </c>
    </row>
    <row r="152" spans="1:18" x14ac:dyDescent="0.25">
      <c r="A152" s="8">
        <v>54004</v>
      </c>
      <c r="B152" s="8" t="s">
        <v>144</v>
      </c>
      <c r="C152" s="9">
        <v>150000</v>
      </c>
      <c r="D152" s="9">
        <v>150000</v>
      </c>
      <c r="E152" s="10">
        <v>75000</v>
      </c>
      <c r="F152" s="11">
        <v>75000</v>
      </c>
      <c r="G152" s="11">
        <v>100000</v>
      </c>
      <c r="H152" s="11">
        <v>100000</v>
      </c>
      <c r="I152" s="11">
        <v>100000</v>
      </c>
      <c r="J152" s="11">
        <v>150000</v>
      </c>
      <c r="K152" s="11">
        <v>150000</v>
      </c>
      <c r="L152" s="11">
        <f>K152</f>
        <v>150000</v>
      </c>
      <c r="M152" s="11">
        <v>150000</v>
      </c>
      <c r="N152" s="11">
        <f>M152</f>
        <v>150000</v>
      </c>
      <c r="O152" s="11">
        <v>150000</v>
      </c>
      <c r="P152" s="11">
        <v>150000</v>
      </c>
      <c r="Q152" s="11">
        <v>150000</v>
      </c>
      <c r="R152" s="11">
        <v>150000</v>
      </c>
    </row>
    <row r="153" spans="1:18" x14ac:dyDescent="0.25">
      <c r="A153" s="8">
        <v>18002</v>
      </c>
      <c r="B153" s="8" t="s">
        <v>52</v>
      </c>
      <c r="C153" s="9">
        <v>0</v>
      </c>
      <c r="D153" s="9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2" t="s">
        <v>0</v>
      </c>
      <c r="K153" s="12" t="s">
        <v>0</v>
      </c>
      <c r="L153" s="12" t="s">
        <v>0</v>
      </c>
      <c r="M153" s="12"/>
      <c r="N153" s="12"/>
      <c r="O153" s="12"/>
      <c r="P153" s="12"/>
      <c r="Q153" s="12"/>
      <c r="R153" s="12"/>
    </row>
    <row r="154" spans="1:18" x14ac:dyDescent="0.25">
      <c r="A154" s="8">
        <v>39004</v>
      </c>
      <c r="B154" s="8" t="s">
        <v>102</v>
      </c>
      <c r="C154" s="9">
        <v>120000</v>
      </c>
      <c r="D154" s="9">
        <v>220000</v>
      </c>
      <c r="E154" s="10">
        <v>220000</v>
      </c>
      <c r="F154" s="11">
        <v>220000</v>
      </c>
      <c r="G154" s="11">
        <v>220000</v>
      </c>
      <c r="H154" s="11">
        <v>220000</v>
      </c>
      <c r="I154" s="11">
        <v>220000</v>
      </c>
      <c r="J154" s="11">
        <v>220000</v>
      </c>
      <c r="K154" s="11">
        <v>220000</v>
      </c>
      <c r="L154" s="11">
        <f>K154</f>
        <v>220000</v>
      </c>
      <c r="M154" s="11">
        <v>220000</v>
      </c>
      <c r="N154" s="11">
        <v>120000</v>
      </c>
      <c r="O154" s="11">
        <v>370000</v>
      </c>
      <c r="P154" s="11">
        <v>370000</v>
      </c>
      <c r="Q154" s="11">
        <v>370000</v>
      </c>
      <c r="R154" s="11">
        <v>430000</v>
      </c>
    </row>
    <row r="155" spans="1:18" x14ac:dyDescent="0.25">
      <c r="A155" s="8">
        <v>55005</v>
      </c>
      <c r="B155" s="8" t="s">
        <v>149</v>
      </c>
      <c r="C155" s="9">
        <v>0</v>
      </c>
      <c r="D155" s="9">
        <v>0</v>
      </c>
      <c r="E155" s="10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250000</v>
      </c>
      <c r="L155" s="11">
        <f>K155</f>
        <v>250000</v>
      </c>
      <c r="M155" s="11">
        <v>250000</v>
      </c>
      <c r="N155" s="11">
        <f t="shared" ref="N155:N162" si="9">M155</f>
        <v>250000</v>
      </c>
      <c r="O155" s="11">
        <v>250000</v>
      </c>
      <c r="P155" s="11">
        <v>250000</v>
      </c>
      <c r="Q155" s="11">
        <v>250000</v>
      </c>
      <c r="R155" s="11">
        <v>600000</v>
      </c>
    </row>
    <row r="156" spans="1:18" x14ac:dyDescent="0.25">
      <c r="A156" s="8">
        <v>4003</v>
      </c>
      <c r="B156" s="8" t="s">
        <v>14</v>
      </c>
      <c r="C156" s="9">
        <v>0</v>
      </c>
      <c r="D156" s="9">
        <v>350000</v>
      </c>
      <c r="E156" s="10">
        <v>350000</v>
      </c>
      <c r="F156" s="11">
        <v>350000</v>
      </c>
      <c r="G156" s="11">
        <v>350000</v>
      </c>
      <c r="H156" s="11">
        <v>350000</v>
      </c>
      <c r="I156" s="11">
        <v>230000</v>
      </c>
      <c r="J156" s="11">
        <v>145000</v>
      </c>
      <c r="K156" s="11">
        <v>195000</v>
      </c>
      <c r="L156" s="11">
        <v>65000</v>
      </c>
      <c r="M156" s="11">
        <v>65000</v>
      </c>
      <c r="N156" s="11">
        <f t="shared" si="9"/>
        <v>65000</v>
      </c>
      <c r="O156" s="11">
        <v>95000</v>
      </c>
      <c r="P156" s="11">
        <v>0</v>
      </c>
      <c r="Q156" s="11">
        <v>0</v>
      </c>
      <c r="R156" s="11">
        <v>95000</v>
      </c>
    </row>
    <row r="157" spans="1:18" x14ac:dyDescent="0.25">
      <c r="A157" s="8">
        <v>62005</v>
      </c>
      <c r="B157" s="8" t="s">
        <v>173</v>
      </c>
      <c r="C157" s="9">
        <v>390000</v>
      </c>
      <c r="D157" s="9">
        <v>390000</v>
      </c>
      <c r="E157" s="10">
        <v>390000</v>
      </c>
      <c r="F157" s="11">
        <v>390000</v>
      </c>
      <c r="G157" s="11">
        <v>390000</v>
      </c>
      <c r="H157" s="11">
        <v>195000</v>
      </c>
      <c r="I157" s="11">
        <v>0</v>
      </c>
      <c r="J157" s="11">
        <v>0</v>
      </c>
      <c r="K157" s="11">
        <v>0</v>
      </c>
      <c r="L157" s="11">
        <f>K157</f>
        <v>0</v>
      </c>
      <c r="M157" s="11">
        <v>0</v>
      </c>
      <c r="N157" s="11">
        <f t="shared" si="9"/>
        <v>0</v>
      </c>
      <c r="O157" s="11">
        <v>0</v>
      </c>
      <c r="P157" s="11">
        <v>0</v>
      </c>
      <c r="Q157" s="11">
        <v>0</v>
      </c>
      <c r="R157" s="11">
        <v>390000</v>
      </c>
    </row>
    <row r="158" spans="1:18" x14ac:dyDescent="0.25">
      <c r="A158" s="8">
        <v>49005</v>
      </c>
      <c r="B158" s="8" t="s">
        <v>129</v>
      </c>
      <c r="C158" s="9">
        <v>3500000</v>
      </c>
      <c r="D158" s="9">
        <v>3500000</v>
      </c>
      <c r="E158" s="10">
        <v>3500000</v>
      </c>
      <c r="F158" s="11">
        <v>3200000</v>
      </c>
      <c r="G158" s="11">
        <v>2700000</v>
      </c>
      <c r="H158" s="11">
        <v>2700000</v>
      </c>
      <c r="I158" s="11">
        <v>2700000</v>
      </c>
      <c r="J158" s="11">
        <v>2700000</v>
      </c>
      <c r="K158" s="11">
        <v>7500000</v>
      </c>
      <c r="L158" s="11">
        <f>K158</f>
        <v>7500000</v>
      </c>
      <c r="M158" s="11">
        <v>7500000</v>
      </c>
      <c r="N158" s="11">
        <f t="shared" si="9"/>
        <v>7500000</v>
      </c>
      <c r="O158" s="11">
        <v>4940000</v>
      </c>
      <c r="P158" s="11">
        <v>7500000</v>
      </c>
      <c r="Q158" s="11">
        <v>9100000</v>
      </c>
      <c r="R158" s="11">
        <v>9135364</v>
      </c>
    </row>
    <row r="159" spans="1:18" x14ac:dyDescent="0.25">
      <c r="A159" s="8">
        <v>5005</v>
      </c>
      <c r="B159" s="8" t="s">
        <v>17</v>
      </c>
      <c r="C159" s="9">
        <v>300000</v>
      </c>
      <c r="D159" s="9">
        <v>300000</v>
      </c>
      <c r="E159" s="10">
        <v>300000</v>
      </c>
      <c r="F159" s="11">
        <v>300000</v>
      </c>
      <c r="G159" s="11">
        <v>300000</v>
      </c>
      <c r="H159" s="11">
        <v>300000</v>
      </c>
      <c r="I159" s="11">
        <v>300000</v>
      </c>
      <c r="J159" s="11">
        <v>300000</v>
      </c>
      <c r="K159" s="11">
        <v>300000</v>
      </c>
      <c r="L159" s="11">
        <f>K159</f>
        <v>300000</v>
      </c>
      <c r="M159" s="11">
        <v>300000</v>
      </c>
      <c r="N159" s="11">
        <f t="shared" si="9"/>
        <v>300000</v>
      </c>
      <c r="O159" s="11">
        <v>250000</v>
      </c>
      <c r="P159" s="11">
        <v>50000</v>
      </c>
      <c r="Q159" s="11">
        <v>300000</v>
      </c>
      <c r="R159" s="11">
        <v>300000</v>
      </c>
    </row>
    <row r="160" spans="1:18" x14ac:dyDescent="0.25">
      <c r="A160" s="8">
        <v>54002</v>
      </c>
      <c r="B160" s="8" t="s">
        <v>147</v>
      </c>
      <c r="C160" s="9">
        <v>0</v>
      </c>
      <c r="D160" s="9">
        <v>0</v>
      </c>
      <c r="E160" s="10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f>K160</f>
        <v>0</v>
      </c>
      <c r="M160" s="11">
        <v>0</v>
      </c>
      <c r="N160" s="11">
        <f t="shared" si="9"/>
        <v>0</v>
      </c>
      <c r="O160" s="11">
        <v>0</v>
      </c>
      <c r="P160" s="11">
        <v>0</v>
      </c>
      <c r="Q160" s="11">
        <v>0</v>
      </c>
      <c r="R160" s="11">
        <v>0</v>
      </c>
    </row>
    <row r="161" spans="1:18" x14ac:dyDescent="0.25">
      <c r="A161" s="8">
        <v>15003</v>
      </c>
      <c r="B161" s="8" t="s">
        <v>45</v>
      </c>
      <c r="C161" s="9">
        <v>0</v>
      </c>
      <c r="D161" s="9">
        <v>0</v>
      </c>
      <c r="E161" s="10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f>K161</f>
        <v>0</v>
      </c>
      <c r="M161" s="11">
        <v>0</v>
      </c>
      <c r="N161" s="11">
        <f t="shared" si="9"/>
        <v>0</v>
      </c>
      <c r="O161" s="11">
        <v>0</v>
      </c>
      <c r="P161" s="11">
        <v>0</v>
      </c>
      <c r="Q161" s="11">
        <v>0</v>
      </c>
      <c r="R161" s="11">
        <v>0</v>
      </c>
    </row>
    <row r="162" spans="1:18" x14ac:dyDescent="0.25">
      <c r="A162" s="8">
        <v>26005</v>
      </c>
      <c r="B162" s="8" t="s">
        <v>195</v>
      </c>
      <c r="C162" s="9">
        <v>0</v>
      </c>
      <c r="D162" s="9">
        <v>0</v>
      </c>
      <c r="E162" s="10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200000</v>
      </c>
      <c r="L162" s="11">
        <v>199954</v>
      </c>
      <c r="M162" s="11">
        <v>200000</v>
      </c>
      <c r="N162" s="11">
        <f t="shared" si="9"/>
        <v>200000</v>
      </c>
      <c r="O162" s="11">
        <v>200000</v>
      </c>
      <c r="P162" s="11">
        <v>200000</v>
      </c>
      <c r="Q162" s="11">
        <v>200000</v>
      </c>
      <c r="R162" s="11">
        <v>200000</v>
      </c>
    </row>
    <row r="163" spans="1:18" x14ac:dyDescent="0.25">
      <c r="A163" s="8">
        <v>14003</v>
      </c>
      <c r="B163" s="8" t="s">
        <v>40</v>
      </c>
      <c r="C163" s="9">
        <v>95000</v>
      </c>
      <c r="D163" s="9">
        <v>95000</v>
      </c>
      <c r="E163" s="10">
        <v>95000</v>
      </c>
      <c r="F163" s="10">
        <v>95000</v>
      </c>
      <c r="G163" s="10">
        <v>95000</v>
      </c>
      <c r="H163" s="12" t="s">
        <v>0</v>
      </c>
      <c r="I163" s="12" t="s">
        <v>0</v>
      </c>
      <c r="J163" s="12" t="s">
        <v>0</v>
      </c>
      <c r="K163" s="12" t="s">
        <v>0</v>
      </c>
      <c r="L163" s="12" t="s">
        <v>0</v>
      </c>
      <c r="M163" s="12"/>
      <c r="N163" s="12"/>
      <c r="O163" s="12"/>
      <c r="P163" s="12"/>
      <c r="Q163" s="12"/>
      <c r="R163" s="12"/>
    </row>
    <row r="164" spans="1:18" x14ac:dyDescent="0.25">
      <c r="A164" s="8">
        <v>40002</v>
      </c>
      <c r="B164" s="8" t="s">
        <v>105</v>
      </c>
      <c r="C164" s="9">
        <v>0</v>
      </c>
      <c r="D164" s="9">
        <v>0</v>
      </c>
      <c r="E164" s="10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f>K164</f>
        <v>0</v>
      </c>
      <c r="M164" s="11">
        <v>0</v>
      </c>
      <c r="N164" s="11">
        <f t="shared" ref="N164:N172" si="10">M164</f>
        <v>0</v>
      </c>
      <c r="O164" s="11">
        <v>0</v>
      </c>
      <c r="P164" s="11">
        <v>0</v>
      </c>
      <c r="Q164" s="11">
        <v>0</v>
      </c>
      <c r="R164" s="11">
        <v>0</v>
      </c>
    </row>
    <row r="165" spans="1:18" x14ac:dyDescent="0.25">
      <c r="A165" s="8">
        <v>57001</v>
      </c>
      <c r="B165" s="8" t="s">
        <v>157</v>
      </c>
      <c r="C165" s="9">
        <v>0</v>
      </c>
      <c r="D165" s="9">
        <v>0</v>
      </c>
      <c r="E165" s="10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f>K165</f>
        <v>0</v>
      </c>
      <c r="M165" s="11">
        <v>0</v>
      </c>
      <c r="N165" s="11">
        <f t="shared" si="10"/>
        <v>0</v>
      </c>
      <c r="O165" s="10">
        <v>0</v>
      </c>
      <c r="P165" s="10">
        <v>0</v>
      </c>
      <c r="Q165" s="10">
        <v>0</v>
      </c>
      <c r="R165" s="10">
        <v>0</v>
      </c>
    </row>
    <row r="166" spans="1:18" x14ac:dyDescent="0.25">
      <c r="A166" s="8">
        <v>1002</v>
      </c>
      <c r="B166" s="8" t="s">
        <v>3</v>
      </c>
      <c r="C166" s="9">
        <v>0</v>
      </c>
      <c r="D166" s="9">
        <v>0</v>
      </c>
      <c r="E166" s="10">
        <v>0</v>
      </c>
      <c r="F166" s="11">
        <v>150000</v>
      </c>
      <c r="G166" s="11">
        <v>150000</v>
      </c>
      <c r="H166" s="11">
        <v>150000</v>
      </c>
      <c r="I166" s="11">
        <v>150000</v>
      </c>
      <c r="J166" s="11">
        <v>150000</v>
      </c>
      <c r="K166" s="11">
        <v>300000</v>
      </c>
      <c r="L166" s="11">
        <f>K166</f>
        <v>300000</v>
      </c>
      <c r="M166" s="11">
        <v>300000</v>
      </c>
      <c r="N166" s="11">
        <f t="shared" si="10"/>
        <v>300000</v>
      </c>
      <c r="O166" s="12"/>
      <c r="P166" s="12"/>
      <c r="Q166" s="12"/>
      <c r="R166" s="12"/>
    </row>
    <row r="167" spans="1:18" x14ac:dyDescent="0.25">
      <c r="A167" s="8">
        <v>54006</v>
      </c>
      <c r="B167" s="8" t="s">
        <v>145</v>
      </c>
      <c r="C167" s="9">
        <v>0</v>
      </c>
      <c r="D167" s="9">
        <v>0</v>
      </c>
      <c r="E167" s="10">
        <v>0</v>
      </c>
      <c r="F167" s="11">
        <v>150000</v>
      </c>
      <c r="G167" s="11">
        <v>150000</v>
      </c>
      <c r="H167" s="11">
        <v>150000</v>
      </c>
      <c r="I167" s="11">
        <v>150000</v>
      </c>
      <c r="J167" s="11">
        <v>150000</v>
      </c>
      <c r="K167" s="11">
        <v>0</v>
      </c>
      <c r="L167" s="10">
        <v>150000</v>
      </c>
      <c r="M167" s="10">
        <v>150000</v>
      </c>
      <c r="N167" s="11">
        <f t="shared" si="10"/>
        <v>150000</v>
      </c>
      <c r="O167" s="11">
        <v>150000</v>
      </c>
      <c r="P167" s="11">
        <v>150000</v>
      </c>
      <c r="Q167" s="11">
        <v>150000</v>
      </c>
      <c r="R167" s="11">
        <v>150000</v>
      </c>
    </row>
    <row r="168" spans="1:18" x14ac:dyDescent="0.25">
      <c r="A168" s="18">
        <v>41005</v>
      </c>
      <c r="B168" s="19" t="s">
        <v>109</v>
      </c>
      <c r="C168" s="9">
        <v>0</v>
      </c>
      <c r="D168" s="9">
        <v>0</v>
      </c>
      <c r="E168" s="10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f>K168</f>
        <v>0</v>
      </c>
      <c r="M168" s="11">
        <v>0</v>
      </c>
      <c r="N168" s="11">
        <f t="shared" si="10"/>
        <v>0</v>
      </c>
      <c r="O168" s="11">
        <v>0</v>
      </c>
      <c r="P168" s="11">
        <v>0</v>
      </c>
      <c r="Q168" s="11">
        <v>0</v>
      </c>
      <c r="R168" s="11">
        <v>0</v>
      </c>
    </row>
    <row r="169" spans="1:18" x14ac:dyDescent="0.25">
      <c r="A169" s="8">
        <v>20003</v>
      </c>
      <c r="B169" s="8" t="s">
        <v>58</v>
      </c>
      <c r="C169" s="9">
        <v>100000</v>
      </c>
      <c r="D169" s="9">
        <v>0</v>
      </c>
      <c r="E169" s="10">
        <v>100000</v>
      </c>
      <c r="F169" s="11">
        <v>100000</v>
      </c>
      <c r="G169" s="11">
        <v>150000</v>
      </c>
      <c r="H169" s="11">
        <v>150000</v>
      </c>
      <c r="I169" s="11">
        <v>195000</v>
      </c>
      <c r="J169" s="11">
        <v>195000</v>
      </c>
      <c r="K169" s="11">
        <v>195000</v>
      </c>
      <c r="L169" s="11">
        <f>K169</f>
        <v>195000</v>
      </c>
      <c r="M169" s="11">
        <v>195000</v>
      </c>
      <c r="N169" s="11">
        <f t="shared" si="10"/>
        <v>195000</v>
      </c>
      <c r="O169" s="11">
        <v>195000</v>
      </c>
      <c r="P169" s="11">
        <v>195000</v>
      </c>
      <c r="Q169" s="11">
        <v>195000</v>
      </c>
      <c r="R169" s="11">
        <v>195000</v>
      </c>
    </row>
    <row r="170" spans="1:18" x14ac:dyDescent="0.25">
      <c r="A170" s="8">
        <v>66001</v>
      </c>
      <c r="B170" s="8" t="s">
        <v>178</v>
      </c>
      <c r="C170" s="9">
        <v>0</v>
      </c>
      <c r="D170" s="9">
        <v>0</v>
      </c>
      <c r="E170" s="10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f>K170</f>
        <v>0</v>
      </c>
      <c r="M170" s="11">
        <v>0</v>
      </c>
      <c r="N170" s="11">
        <f t="shared" si="10"/>
        <v>0</v>
      </c>
      <c r="O170" s="11">
        <v>0</v>
      </c>
      <c r="P170" s="11">
        <v>0</v>
      </c>
      <c r="Q170" s="11">
        <v>0</v>
      </c>
      <c r="R170" s="11">
        <v>0</v>
      </c>
    </row>
    <row r="171" spans="1:18" x14ac:dyDescent="0.25">
      <c r="A171" s="8">
        <v>33005</v>
      </c>
      <c r="B171" s="8" t="s">
        <v>92</v>
      </c>
      <c r="C171" s="9">
        <v>0</v>
      </c>
      <c r="D171" s="9">
        <v>300000</v>
      </c>
      <c r="E171" s="10">
        <v>250000</v>
      </c>
      <c r="F171" s="11">
        <v>225000</v>
      </c>
      <c r="G171" s="11">
        <v>225000</v>
      </c>
      <c r="H171" s="11">
        <v>225000</v>
      </c>
      <c r="I171" s="11">
        <v>225000</v>
      </c>
      <c r="J171" s="11">
        <v>225000</v>
      </c>
      <c r="K171" s="11">
        <v>225000</v>
      </c>
      <c r="L171" s="11">
        <v>265000</v>
      </c>
      <c r="M171" s="11">
        <v>300000</v>
      </c>
      <c r="N171" s="11">
        <f t="shared" si="10"/>
        <v>300000</v>
      </c>
      <c r="O171" s="11">
        <v>300000</v>
      </c>
      <c r="P171" s="11">
        <v>300000</v>
      </c>
      <c r="Q171" s="11">
        <v>700000</v>
      </c>
      <c r="R171" s="11">
        <v>400000</v>
      </c>
    </row>
    <row r="172" spans="1:18" x14ac:dyDescent="0.25">
      <c r="A172" s="8">
        <v>49006</v>
      </c>
      <c r="B172" s="8" t="s">
        <v>130</v>
      </c>
      <c r="C172" s="9">
        <v>0</v>
      </c>
      <c r="D172" s="9">
        <v>0</v>
      </c>
      <c r="E172" s="10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f>K172</f>
        <v>0</v>
      </c>
      <c r="M172" s="11">
        <v>700000</v>
      </c>
      <c r="N172" s="11">
        <f t="shared" si="10"/>
        <v>700000</v>
      </c>
      <c r="O172" s="11">
        <v>400000</v>
      </c>
      <c r="P172" s="11">
        <v>400000</v>
      </c>
      <c r="Q172" s="11">
        <v>400000</v>
      </c>
      <c r="R172" s="11">
        <v>700000</v>
      </c>
    </row>
    <row r="173" spans="1:18" x14ac:dyDescent="0.25">
      <c r="A173" s="8">
        <v>56005</v>
      </c>
      <c r="B173" s="8" t="s">
        <v>154</v>
      </c>
      <c r="C173" s="9">
        <v>100000</v>
      </c>
      <c r="D173" s="13" t="s">
        <v>0</v>
      </c>
      <c r="E173" s="12" t="s">
        <v>0</v>
      </c>
      <c r="F173" s="12" t="s">
        <v>0</v>
      </c>
      <c r="G173" s="12" t="s">
        <v>0</v>
      </c>
      <c r="H173" s="12" t="s">
        <v>0</v>
      </c>
      <c r="I173" s="12" t="s">
        <v>0</v>
      </c>
      <c r="J173" s="12" t="s">
        <v>0</v>
      </c>
      <c r="K173" s="12" t="s">
        <v>0</v>
      </c>
      <c r="L173" s="12" t="s">
        <v>0</v>
      </c>
      <c r="M173" s="12"/>
      <c r="N173" s="12"/>
      <c r="O173" s="12"/>
      <c r="P173" s="12"/>
      <c r="Q173" s="12"/>
      <c r="R173" s="12"/>
    </row>
    <row r="174" spans="1:18" x14ac:dyDescent="0.25">
      <c r="A174" s="8">
        <v>13001</v>
      </c>
      <c r="B174" s="8" t="s">
        <v>36</v>
      </c>
      <c r="C174" s="9">
        <v>0</v>
      </c>
      <c r="D174" s="9">
        <v>0</v>
      </c>
      <c r="E174" s="10">
        <v>800000</v>
      </c>
      <c r="F174" s="11">
        <v>500000</v>
      </c>
      <c r="G174" s="11">
        <v>500000</v>
      </c>
      <c r="H174" s="11">
        <v>800000</v>
      </c>
      <c r="I174" s="11">
        <v>800000</v>
      </c>
      <c r="J174" s="11">
        <v>800000</v>
      </c>
      <c r="K174" s="11">
        <v>800000</v>
      </c>
      <c r="L174" s="11">
        <f>K174</f>
        <v>800000</v>
      </c>
      <c r="M174" s="11">
        <v>800000</v>
      </c>
      <c r="N174" s="11">
        <v>800000</v>
      </c>
      <c r="O174" s="11">
        <v>880000</v>
      </c>
      <c r="P174" s="11">
        <v>880000</v>
      </c>
      <c r="Q174" s="11">
        <v>880000</v>
      </c>
      <c r="R174" s="11">
        <v>880000</v>
      </c>
    </row>
    <row r="175" spans="1:18" x14ac:dyDescent="0.25">
      <c r="A175" s="8">
        <v>60005</v>
      </c>
      <c r="B175" s="8" t="s">
        <v>165</v>
      </c>
      <c r="C175" s="9">
        <v>0</v>
      </c>
      <c r="D175" s="9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2"/>
      <c r="M175" s="12"/>
      <c r="N175" s="12"/>
      <c r="O175" s="12"/>
      <c r="P175" s="12"/>
      <c r="Q175" s="12"/>
      <c r="R175" s="12"/>
    </row>
    <row r="176" spans="1:18" x14ac:dyDescent="0.25">
      <c r="A176" s="8">
        <v>60006</v>
      </c>
      <c r="B176" s="8" t="s">
        <v>207</v>
      </c>
      <c r="C176" s="9"/>
      <c r="D176" s="9"/>
      <c r="E176" s="10"/>
      <c r="F176" s="11"/>
      <c r="G176" s="11"/>
      <c r="H176" s="11"/>
      <c r="I176" s="11"/>
      <c r="J176" s="11"/>
      <c r="K176" s="11"/>
      <c r="L176" s="11">
        <f>K176</f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</row>
    <row r="177" spans="1:18" x14ac:dyDescent="0.25">
      <c r="A177" s="8">
        <v>11004</v>
      </c>
      <c r="B177" s="8" t="s">
        <v>33</v>
      </c>
      <c r="C177" s="9">
        <v>0</v>
      </c>
      <c r="D177" s="9">
        <v>0</v>
      </c>
      <c r="E177" s="10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300000</v>
      </c>
      <c r="L177" s="11">
        <f>K177</f>
        <v>300000</v>
      </c>
      <c r="M177" s="11">
        <v>300000</v>
      </c>
      <c r="N177" s="11">
        <v>300000</v>
      </c>
      <c r="O177" s="11">
        <v>300000</v>
      </c>
      <c r="P177" s="11">
        <v>300000</v>
      </c>
      <c r="Q177" s="11">
        <v>300000</v>
      </c>
      <c r="R177" s="11">
        <v>300000</v>
      </c>
    </row>
    <row r="178" spans="1:18" x14ac:dyDescent="0.25">
      <c r="A178" s="8">
        <v>13002</v>
      </c>
      <c r="B178" s="8" t="s">
        <v>37</v>
      </c>
      <c r="C178" s="9">
        <v>150000</v>
      </c>
      <c r="D178" s="13">
        <v>150000</v>
      </c>
      <c r="E178" s="12">
        <v>150000</v>
      </c>
      <c r="F178" s="12">
        <v>150000</v>
      </c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12"/>
      <c r="N178" s="12"/>
      <c r="O178" s="12"/>
      <c r="P178" s="12"/>
      <c r="Q178" s="12"/>
      <c r="R178" s="12"/>
    </row>
    <row r="179" spans="1:18" x14ac:dyDescent="0.25">
      <c r="A179" s="8">
        <v>51005</v>
      </c>
      <c r="B179" s="8" t="s">
        <v>138</v>
      </c>
      <c r="C179" s="9">
        <v>0</v>
      </c>
      <c r="D179" s="9">
        <v>0</v>
      </c>
      <c r="E179" s="10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f>K179</f>
        <v>0</v>
      </c>
      <c r="M179" s="11">
        <v>0</v>
      </c>
      <c r="N179" s="11">
        <v>0</v>
      </c>
      <c r="O179" s="11">
        <v>0</v>
      </c>
      <c r="P179" s="11">
        <v>0</v>
      </c>
      <c r="Q179" s="11">
        <v>0</v>
      </c>
      <c r="R179" s="11">
        <v>0</v>
      </c>
    </row>
    <row r="180" spans="1:18" x14ac:dyDescent="0.25">
      <c r="A180" s="8">
        <v>6005</v>
      </c>
      <c r="B180" s="8" t="s">
        <v>22</v>
      </c>
      <c r="C180" s="9">
        <v>0</v>
      </c>
      <c r="D180" s="9">
        <v>0</v>
      </c>
      <c r="E180" s="10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f>K180</f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</row>
    <row r="181" spans="1:18" x14ac:dyDescent="0.25">
      <c r="A181" s="8">
        <v>14004</v>
      </c>
      <c r="B181" s="8" t="s">
        <v>41</v>
      </c>
      <c r="C181" s="9">
        <v>0</v>
      </c>
      <c r="D181" s="9">
        <v>0</v>
      </c>
      <c r="E181" s="10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f>K181</f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</row>
    <row r="182" spans="1:18" x14ac:dyDescent="0.25">
      <c r="A182" s="8">
        <v>18003</v>
      </c>
      <c r="B182" s="8" t="s">
        <v>53</v>
      </c>
      <c r="C182" s="9">
        <v>0</v>
      </c>
      <c r="D182" s="9">
        <v>0</v>
      </c>
      <c r="E182" s="10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f>K182</f>
        <v>0</v>
      </c>
      <c r="M182" s="11">
        <v>0</v>
      </c>
      <c r="N182" s="11">
        <v>300000</v>
      </c>
      <c r="O182" s="11">
        <v>300000</v>
      </c>
      <c r="P182" s="11">
        <v>300000</v>
      </c>
      <c r="Q182" s="11">
        <v>300000</v>
      </c>
      <c r="R182" s="11">
        <v>280000</v>
      </c>
    </row>
    <row r="183" spans="1:18" x14ac:dyDescent="0.25">
      <c r="A183" s="8">
        <v>14005</v>
      </c>
      <c r="B183" s="8" t="s">
        <v>42</v>
      </c>
      <c r="C183" s="9">
        <v>200000</v>
      </c>
      <c r="D183" s="9">
        <v>200000</v>
      </c>
      <c r="E183" s="10">
        <v>200000</v>
      </c>
      <c r="F183" s="11">
        <v>200000</v>
      </c>
      <c r="G183" s="11">
        <v>200000</v>
      </c>
      <c r="H183" s="11">
        <v>200000</v>
      </c>
      <c r="I183" s="11">
        <v>200000</v>
      </c>
      <c r="J183" s="11">
        <v>200000</v>
      </c>
      <c r="K183" s="11">
        <v>200000</v>
      </c>
      <c r="L183" s="11">
        <f>K183</f>
        <v>200000</v>
      </c>
      <c r="M183" s="11">
        <v>200000</v>
      </c>
      <c r="N183" s="11">
        <v>200000</v>
      </c>
      <c r="O183" s="11">
        <v>200000</v>
      </c>
      <c r="P183" s="11">
        <v>200000</v>
      </c>
      <c r="Q183" s="11">
        <v>200000</v>
      </c>
      <c r="R183" s="11">
        <v>200000</v>
      </c>
    </row>
    <row r="184" spans="1:18" x14ac:dyDescent="0.25">
      <c r="A184" s="8">
        <v>18004</v>
      </c>
      <c r="B184" s="8" t="s">
        <v>54</v>
      </c>
      <c r="C184" s="9">
        <v>0</v>
      </c>
      <c r="D184" s="9">
        <v>0</v>
      </c>
      <c r="E184" s="10">
        <v>0</v>
      </c>
      <c r="F184" s="10">
        <v>275000</v>
      </c>
      <c r="G184" s="10">
        <v>275000</v>
      </c>
      <c r="H184" s="10">
        <v>275000</v>
      </c>
      <c r="I184" s="10">
        <v>0</v>
      </c>
      <c r="J184" s="12" t="s">
        <v>0</v>
      </c>
      <c r="K184" s="12"/>
      <c r="L184" s="12"/>
      <c r="M184" s="12"/>
      <c r="N184" s="12"/>
      <c r="O184" s="12"/>
      <c r="P184" s="12"/>
      <c r="Q184" s="12"/>
      <c r="R184" s="12"/>
    </row>
    <row r="185" spans="1:18" x14ac:dyDescent="0.25">
      <c r="A185" s="8">
        <v>18005</v>
      </c>
      <c r="B185" s="8" t="s">
        <v>199</v>
      </c>
      <c r="C185" s="9"/>
      <c r="D185" s="9"/>
      <c r="E185" s="10"/>
      <c r="F185" s="11"/>
      <c r="G185" s="11"/>
      <c r="H185" s="11"/>
      <c r="I185" s="11"/>
      <c r="J185" s="11">
        <v>0</v>
      </c>
      <c r="K185" s="11">
        <v>0</v>
      </c>
      <c r="L185" s="11">
        <f>K185</f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</row>
    <row r="186" spans="1:18" x14ac:dyDescent="0.25">
      <c r="A186" s="8">
        <v>2004</v>
      </c>
      <c r="B186" s="8" t="s">
        <v>8</v>
      </c>
      <c r="C186" s="9">
        <v>230000</v>
      </c>
      <c r="D186" s="13" t="s">
        <v>0</v>
      </c>
      <c r="E186" s="12" t="s">
        <v>0</v>
      </c>
      <c r="F186" s="12" t="s">
        <v>0</v>
      </c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12"/>
      <c r="N186" s="12"/>
      <c r="O186" s="12"/>
      <c r="P186" s="12"/>
      <c r="Q186" s="12"/>
      <c r="R186" s="12"/>
    </row>
    <row r="187" spans="1:18" x14ac:dyDescent="0.25">
      <c r="A187" s="8">
        <v>36002</v>
      </c>
      <c r="B187" s="8" t="s">
        <v>95</v>
      </c>
      <c r="C187" s="9">
        <v>200000</v>
      </c>
      <c r="D187" s="9">
        <v>200000</v>
      </c>
      <c r="E187" s="10">
        <v>200000</v>
      </c>
      <c r="F187" s="11">
        <v>200000</v>
      </c>
      <c r="G187" s="11">
        <v>200000</v>
      </c>
      <c r="H187" s="11">
        <v>200000</v>
      </c>
      <c r="I187" s="11">
        <v>200000</v>
      </c>
      <c r="J187" s="11">
        <v>200000</v>
      </c>
      <c r="K187" s="11">
        <v>200000</v>
      </c>
      <c r="L187" s="11">
        <f>K187</f>
        <v>200000</v>
      </c>
      <c r="M187" s="11">
        <v>200000</v>
      </c>
      <c r="N187" s="11">
        <f>M187</f>
        <v>200000</v>
      </c>
      <c r="O187" s="11">
        <v>200000</v>
      </c>
      <c r="P187" s="11">
        <v>200000</v>
      </c>
      <c r="Q187" s="11">
        <v>0</v>
      </c>
      <c r="R187" s="11">
        <v>200000</v>
      </c>
    </row>
    <row r="188" spans="1:18" x14ac:dyDescent="0.25">
      <c r="A188" s="8">
        <v>49007</v>
      </c>
      <c r="B188" s="8" t="s">
        <v>131</v>
      </c>
      <c r="C188" s="9">
        <v>0</v>
      </c>
      <c r="D188" s="9">
        <v>0</v>
      </c>
      <c r="E188" s="10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f>K188</f>
        <v>0</v>
      </c>
      <c r="M188" s="11">
        <v>0</v>
      </c>
      <c r="N188" s="11">
        <f>M188</f>
        <v>0</v>
      </c>
      <c r="O188" s="11">
        <v>0</v>
      </c>
      <c r="P188" s="11">
        <v>0</v>
      </c>
      <c r="Q188" s="11">
        <v>0</v>
      </c>
      <c r="R188" s="11">
        <v>400000</v>
      </c>
    </row>
    <row r="189" spans="1:18" x14ac:dyDescent="0.25">
      <c r="A189" s="8">
        <v>1003</v>
      </c>
      <c r="B189" s="8" t="s">
        <v>4</v>
      </c>
      <c r="C189" s="9">
        <v>200000</v>
      </c>
      <c r="D189" s="9">
        <v>200000</v>
      </c>
      <c r="E189" s="10">
        <v>200000</v>
      </c>
      <c r="F189" s="11">
        <v>200000</v>
      </c>
      <c r="G189" s="11">
        <v>200000</v>
      </c>
      <c r="H189" s="11">
        <v>0</v>
      </c>
      <c r="I189" s="11">
        <v>200000</v>
      </c>
      <c r="J189" s="11">
        <v>200000</v>
      </c>
      <c r="K189" s="11">
        <v>200000</v>
      </c>
      <c r="L189" s="11">
        <f>K189</f>
        <v>200000</v>
      </c>
      <c r="M189" s="11">
        <v>200000</v>
      </c>
      <c r="N189" s="11">
        <f>M189</f>
        <v>200000</v>
      </c>
      <c r="O189" s="11">
        <v>150000</v>
      </c>
      <c r="P189" s="11">
        <v>150000</v>
      </c>
      <c r="Q189" s="11">
        <v>150000</v>
      </c>
      <c r="R189" s="11">
        <v>150000</v>
      </c>
    </row>
    <row r="190" spans="1:18" x14ac:dyDescent="0.25">
      <c r="A190" s="8">
        <v>47001</v>
      </c>
      <c r="B190" s="8" t="s">
        <v>121</v>
      </c>
      <c r="C190" s="9">
        <v>0</v>
      </c>
      <c r="D190" s="9">
        <v>0</v>
      </c>
      <c r="E190" s="10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f>K190</f>
        <v>0</v>
      </c>
      <c r="M190" s="11">
        <v>0</v>
      </c>
      <c r="N190" s="11">
        <f>M190</f>
        <v>0</v>
      </c>
      <c r="O190" s="11">
        <v>0</v>
      </c>
      <c r="P190" s="11">
        <v>0</v>
      </c>
      <c r="Q190" s="11">
        <v>0</v>
      </c>
      <c r="R190" s="11">
        <v>0</v>
      </c>
    </row>
    <row r="191" spans="1:18" x14ac:dyDescent="0.25">
      <c r="A191" s="8">
        <v>12003</v>
      </c>
      <c r="B191" s="8" t="s">
        <v>35</v>
      </c>
      <c r="C191" s="9">
        <v>200000</v>
      </c>
      <c r="D191" s="9">
        <v>100000</v>
      </c>
      <c r="E191" s="10">
        <v>100000</v>
      </c>
      <c r="F191" s="11">
        <v>125000</v>
      </c>
      <c r="G191" s="11">
        <v>150000</v>
      </c>
      <c r="H191" s="11">
        <v>200000</v>
      </c>
      <c r="I191" s="11">
        <v>200000</v>
      </c>
      <c r="J191" s="11">
        <v>200000</v>
      </c>
      <c r="K191" s="11">
        <v>900000</v>
      </c>
      <c r="L191" s="11">
        <v>700000</v>
      </c>
      <c r="M191" s="11">
        <v>150000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</row>
    <row r="192" spans="1:18" x14ac:dyDescent="0.25">
      <c r="A192" s="8">
        <v>54007</v>
      </c>
      <c r="B192" s="8" t="s">
        <v>146</v>
      </c>
      <c r="C192" s="9">
        <v>0</v>
      </c>
      <c r="D192" s="9">
        <v>0</v>
      </c>
      <c r="E192" s="10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f>K192</f>
        <v>0</v>
      </c>
      <c r="M192" s="11">
        <v>0</v>
      </c>
      <c r="N192" s="11">
        <f>M192</f>
        <v>0</v>
      </c>
      <c r="O192" s="11">
        <v>0</v>
      </c>
      <c r="P192" s="11">
        <v>0</v>
      </c>
      <c r="Q192" s="11">
        <v>0</v>
      </c>
      <c r="R192" s="11">
        <v>0</v>
      </c>
    </row>
    <row r="193" spans="1:18" x14ac:dyDescent="0.25">
      <c r="A193" s="8">
        <v>59002</v>
      </c>
      <c r="B193" s="8" t="s">
        <v>160</v>
      </c>
      <c r="C193" s="9">
        <v>0</v>
      </c>
      <c r="D193" s="9">
        <v>0</v>
      </c>
      <c r="E193" s="10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f>K193</f>
        <v>0</v>
      </c>
      <c r="M193" s="11">
        <v>0</v>
      </c>
      <c r="N193" s="11">
        <f>M193</f>
        <v>0</v>
      </c>
      <c r="O193" s="11">
        <v>0</v>
      </c>
      <c r="P193" s="11">
        <v>0</v>
      </c>
      <c r="Q193" s="11">
        <v>0</v>
      </c>
      <c r="R193" s="11">
        <v>0</v>
      </c>
    </row>
    <row r="194" spans="1:18" x14ac:dyDescent="0.25">
      <c r="A194" s="8">
        <v>2005</v>
      </c>
      <c r="B194" s="8" t="s">
        <v>9</v>
      </c>
      <c r="C194" s="9">
        <v>0</v>
      </c>
      <c r="D194" s="13" t="s">
        <v>0</v>
      </c>
      <c r="E194" s="12" t="s">
        <v>0</v>
      </c>
      <c r="F194" s="12" t="s">
        <v>0</v>
      </c>
      <c r="G194" s="12" t="s">
        <v>0</v>
      </c>
      <c r="H194" s="12" t="s">
        <v>0</v>
      </c>
      <c r="I194" s="12" t="s">
        <v>0</v>
      </c>
      <c r="J194" s="12" t="s">
        <v>0</v>
      </c>
      <c r="K194" s="12" t="s">
        <v>0</v>
      </c>
      <c r="L194" s="12" t="s">
        <v>0</v>
      </c>
      <c r="M194" s="12"/>
      <c r="N194" s="12"/>
      <c r="O194" s="12"/>
      <c r="P194" s="12"/>
      <c r="Q194" s="12"/>
      <c r="R194" s="12"/>
    </row>
    <row r="195" spans="1:18" s="20" customFormat="1" x14ac:dyDescent="0.25">
      <c r="A195" s="18">
        <v>2006</v>
      </c>
      <c r="B195" s="19" t="s">
        <v>10</v>
      </c>
      <c r="C195" s="9" t="s">
        <v>0</v>
      </c>
      <c r="D195" s="9">
        <v>0</v>
      </c>
      <c r="E195" s="10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f>K195</f>
        <v>0</v>
      </c>
      <c r="M195" s="11">
        <v>0</v>
      </c>
      <c r="N195" s="11">
        <v>300000</v>
      </c>
      <c r="O195" s="11">
        <v>300000</v>
      </c>
      <c r="P195" s="11">
        <v>300000</v>
      </c>
      <c r="Q195" s="11">
        <v>300000</v>
      </c>
      <c r="R195" s="11">
        <v>300000</v>
      </c>
    </row>
    <row r="196" spans="1:18" x14ac:dyDescent="0.25">
      <c r="A196" s="8">
        <v>47002</v>
      </c>
      <c r="B196" s="8" t="s">
        <v>122</v>
      </c>
      <c r="C196" s="9">
        <v>0</v>
      </c>
      <c r="D196" s="9">
        <v>92982</v>
      </c>
      <c r="E196" s="10">
        <v>92982</v>
      </c>
      <c r="F196" s="10">
        <v>192982</v>
      </c>
      <c r="G196" s="10">
        <v>192872</v>
      </c>
      <c r="H196" s="10">
        <v>192982</v>
      </c>
      <c r="I196" s="12" t="s">
        <v>0</v>
      </c>
      <c r="J196" s="12" t="s">
        <v>0</v>
      </c>
      <c r="K196" s="12" t="s">
        <v>0</v>
      </c>
      <c r="L196" s="12" t="s">
        <v>0</v>
      </c>
      <c r="M196" s="12"/>
      <c r="N196" s="12"/>
      <c r="O196" s="12"/>
      <c r="P196" s="12"/>
      <c r="Q196" s="12"/>
      <c r="R196" s="12"/>
    </row>
    <row r="197" spans="1:18" x14ac:dyDescent="0.25">
      <c r="A197" s="8">
        <v>55004</v>
      </c>
      <c r="B197" s="8" t="s">
        <v>148</v>
      </c>
      <c r="C197" s="9">
        <v>150000</v>
      </c>
      <c r="D197" s="9">
        <v>150000</v>
      </c>
      <c r="E197" s="10">
        <v>150000</v>
      </c>
      <c r="F197" s="11">
        <v>150000</v>
      </c>
      <c r="G197" s="11">
        <v>150000</v>
      </c>
      <c r="H197" s="11">
        <v>150000</v>
      </c>
      <c r="I197" s="11">
        <v>150000</v>
      </c>
      <c r="J197" s="11">
        <v>150000</v>
      </c>
      <c r="K197" s="11">
        <v>150000</v>
      </c>
      <c r="L197" s="11">
        <v>250000</v>
      </c>
      <c r="M197" s="11">
        <v>175000</v>
      </c>
      <c r="N197" s="11">
        <f>M197</f>
        <v>175000</v>
      </c>
      <c r="O197" s="11">
        <v>175000</v>
      </c>
      <c r="P197" s="11">
        <v>125000</v>
      </c>
      <c r="Q197" s="11">
        <v>0</v>
      </c>
      <c r="R197" s="11">
        <v>50000</v>
      </c>
    </row>
    <row r="198" spans="1:18" x14ac:dyDescent="0.25">
      <c r="A198" s="8">
        <v>63003</v>
      </c>
      <c r="B198" s="8" t="s">
        <v>176</v>
      </c>
      <c r="C198" s="9">
        <v>0</v>
      </c>
      <c r="D198" s="9">
        <v>0</v>
      </c>
      <c r="E198" s="10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f>K198</f>
        <v>0</v>
      </c>
      <c r="M198" s="11">
        <v>0</v>
      </c>
      <c r="N198" s="11">
        <f>M198</f>
        <v>0</v>
      </c>
      <c r="O198" s="11">
        <v>0</v>
      </c>
      <c r="P198" s="11">
        <v>0</v>
      </c>
      <c r="Q198" s="11">
        <v>0</v>
      </c>
      <c r="R198" s="11">
        <v>0</v>
      </c>
    </row>
    <row r="199" spans="1:18" x14ac:dyDescent="0.25">
      <c r="A199" s="21"/>
      <c r="B199" s="22" t="s">
        <v>201</v>
      </c>
      <c r="C199" s="23">
        <v>174</v>
      </c>
      <c r="D199" s="23">
        <v>168</v>
      </c>
      <c r="E199" s="23">
        <v>168</v>
      </c>
      <c r="F199" s="23">
        <v>168</v>
      </c>
      <c r="G199" s="23">
        <v>165</v>
      </c>
      <c r="H199" s="23">
        <v>161</v>
      </c>
      <c r="I199" s="23">
        <v>156</v>
      </c>
      <c r="J199" s="23">
        <v>152</v>
      </c>
      <c r="K199" s="23">
        <v>152</v>
      </c>
      <c r="L199" s="23">
        <v>151</v>
      </c>
      <c r="M199" s="23">
        <v>151</v>
      </c>
      <c r="N199" s="23">
        <f>M199</f>
        <v>151</v>
      </c>
      <c r="O199" s="23">
        <v>150</v>
      </c>
      <c r="P199" s="23">
        <v>150</v>
      </c>
      <c r="Q199" s="23">
        <v>149</v>
      </c>
      <c r="R199" s="23">
        <v>149</v>
      </c>
    </row>
    <row r="200" spans="1:18" x14ac:dyDescent="0.25">
      <c r="A200" s="24"/>
      <c r="B200" s="25" t="s">
        <v>205</v>
      </c>
      <c r="C200" s="26">
        <f>SUM(C5:C198)</f>
        <v>15023162</v>
      </c>
      <c r="D200" s="26">
        <f t="shared" ref="D200:Q200" si="11">SUM(D5:D198)</f>
        <v>16037482</v>
      </c>
      <c r="E200" s="26">
        <f t="shared" si="11"/>
        <v>18496482</v>
      </c>
      <c r="F200" s="26">
        <f t="shared" si="11"/>
        <v>20026955</v>
      </c>
      <c r="G200" s="26">
        <f t="shared" si="11"/>
        <v>18148372</v>
      </c>
      <c r="H200" s="26">
        <f t="shared" si="11"/>
        <v>16680482</v>
      </c>
      <c r="I200" s="26">
        <f t="shared" si="11"/>
        <v>16382500</v>
      </c>
      <c r="J200" s="26">
        <f t="shared" si="11"/>
        <v>17440000</v>
      </c>
      <c r="K200" s="26">
        <f t="shared" si="11"/>
        <v>25710000</v>
      </c>
      <c r="L200" s="26">
        <f t="shared" si="11"/>
        <v>26135562</v>
      </c>
      <c r="M200" s="26">
        <f t="shared" si="11"/>
        <v>25453530</v>
      </c>
      <c r="N200" s="26">
        <f t="shared" si="11"/>
        <v>25403602</v>
      </c>
      <c r="O200" s="26">
        <f t="shared" si="11"/>
        <v>24071620</v>
      </c>
      <c r="P200" s="26">
        <f t="shared" si="11"/>
        <v>25775000</v>
      </c>
      <c r="Q200" s="26">
        <f t="shared" si="11"/>
        <v>27341688</v>
      </c>
      <c r="R200" s="26">
        <f>SUM(R5:R198)</f>
        <v>30783364</v>
      </c>
    </row>
    <row r="201" spans="1:18" x14ac:dyDescent="0.25">
      <c r="A201" s="24"/>
      <c r="B201" s="25" t="s">
        <v>203</v>
      </c>
      <c r="C201" s="23">
        <v>52</v>
      </c>
      <c r="D201" s="23">
        <v>57</v>
      </c>
      <c r="E201" s="23">
        <v>68</v>
      </c>
      <c r="F201" s="23">
        <v>76</v>
      </c>
      <c r="G201" s="23">
        <v>70</v>
      </c>
      <c r="H201" s="23">
        <v>62</v>
      </c>
      <c r="I201" s="23">
        <v>57</v>
      </c>
      <c r="J201" s="23">
        <v>60</v>
      </c>
      <c r="K201" s="23">
        <v>66</v>
      </c>
      <c r="L201" s="23">
        <v>66</v>
      </c>
      <c r="M201" s="23">
        <v>67</v>
      </c>
      <c r="N201" s="23">
        <v>68</v>
      </c>
      <c r="O201" s="23">
        <v>67</v>
      </c>
      <c r="P201" s="23">
        <v>64</v>
      </c>
      <c r="Q201" s="23">
        <v>60</v>
      </c>
      <c r="R201" s="23">
        <v>66</v>
      </c>
    </row>
    <row r="202" spans="1:18" x14ac:dyDescent="0.25">
      <c r="A202" s="24"/>
      <c r="B202" s="25" t="s">
        <v>204</v>
      </c>
      <c r="C202" s="27">
        <f t="shared" ref="C202:R202" si="12">C201/C199</f>
        <v>0.2988505747126437</v>
      </c>
      <c r="D202" s="27">
        <f t="shared" si="12"/>
        <v>0.3392857142857143</v>
      </c>
      <c r="E202" s="27">
        <f t="shared" si="12"/>
        <v>0.40476190476190477</v>
      </c>
      <c r="F202" s="27">
        <f t="shared" si="12"/>
        <v>0.45238095238095238</v>
      </c>
      <c r="G202" s="27">
        <f t="shared" si="12"/>
        <v>0.42424242424242425</v>
      </c>
      <c r="H202" s="27">
        <f t="shared" si="12"/>
        <v>0.38509316770186336</v>
      </c>
      <c r="I202" s="27">
        <f t="shared" si="12"/>
        <v>0.36538461538461536</v>
      </c>
      <c r="J202" s="27">
        <f t="shared" si="12"/>
        <v>0.39473684210526316</v>
      </c>
      <c r="K202" s="27">
        <f t="shared" si="12"/>
        <v>0.43421052631578949</v>
      </c>
      <c r="L202" s="27">
        <f t="shared" si="12"/>
        <v>0.4370860927152318</v>
      </c>
      <c r="M202" s="27">
        <f t="shared" si="12"/>
        <v>0.44370860927152317</v>
      </c>
      <c r="N202" s="27">
        <f t="shared" si="12"/>
        <v>0.45033112582781459</v>
      </c>
      <c r="O202" s="27">
        <f t="shared" si="12"/>
        <v>0.44666666666666666</v>
      </c>
      <c r="P202" s="27">
        <f t="shared" si="12"/>
        <v>0.42666666666666669</v>
      </c>
      <c r="Q202" s="27">
        <f t="shared" si="12"/>
        <v>0.40268456375838924</v>
      </c>
      <c r="R202" s="27">
        <f t="shared" si="12"/>
        <v>0.44295302013422821</v>
      </c>
    </row>
  </sheetData>
  <sortState ref="A5:R198">
    <sortCondition ref="B181"/>
  </sortState>
  <phoneticPr fontId="2" type="noConversion"/>
  <pageMargins left="0.25" right="0.25" top="0.5" bottom="0.5" header="0.3" footer="0.3"/>
  <pageSetup scale="6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opt out summary</vt:lpstr>
      <vt:lpstr>'opt out summary'!Print_Area</vt:lpstr>
      <vt:lpstr>'opt out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2013-03-13T18:39:44Z</dcterms:created>
  <dcterms:modified xsi:type="dcterms:W3CDTF">2019-01-09T14:16:59Z</dcterms:modified>
</cp:coreProperties>
</file>